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685" yWindow="615" windowWidth="12735" windowHeight="10950" tabRatio="842"/>
  </bookViews>
  <sheets>
    <sheet name="summary" sheetId="4" r:id="rId1"/>
    <sheet name="MOC - BB" sheetId="8" r:id="rId2"/>
    <sheet name="MOC-DBB-B" sheetId="5" r:id="rId3"/>
    <sheet name="MOC-DBB-A" sheetId="16" r:id="rId4"/>
    <sheet name="MOC-FBB-B" sheetId="11" r:id="rId5"/>
    <sheet name="MOC - B" sheetId="14" r:id="rId6"/>
    <sheet name="MOC-DB-B" sheetId="9" r:id="rId7"/>
    <sheet name="MOC-DB-A" sheetId="17" r:id="rId8"/>
    <sheet name="MOC-FB-B" sheetId="12" r:id="rId9"/>
    <sheet name="MOC - C" sheetId="15" r:id="rId10"/>
    <sheet name="MOC-DC-B" sheetId="10" r:id="rId11"/>
    <sheet name="MOC-FC-B" sheetId="13" r:id="rId12"/>
  </sheets>
  <definedNames>
    <definedName name="_xlnm.Print_Area" localSheetId="7">'MOC-DB-A'!$A$1:$D$10</definedName>
    <definedName name="_xlnm.Print_Area" localSheetId="6">'MOC-DB-B'!$A$1:$AJ$10</definedName>
    <definedName name="_xlnm.Print_Area" localSheetId="3">'MOC-DBB-A'!$A$1:$D$10</definedName>
    <definedName name="_xlnm.Print_Area" localSheetId="2">'MOC-DBB-B'!$A$1:$AL$10</definedName>
    <definedName name="_xlnm.Print_Area" localSheetId="10">'MOC-DC-B'!$A$1:$AI$10</definedName>
    <definedName name="_xlnm.Print_Area" localSheetId="8">'MOC-FB-B'!$A$1:$AI$10</definedName>
    <definedName name="_xlnm.Print_Area" localSheetId="4">'MOC-FBB-B'!$A$1:$AI$10</definedName>
    <definedName name="_xlnm.Print_Area" localSheetId="11">'MOC-FC-B'!$A$1:$AI$10</definedName>
    <definedName name="_xlnm.Print_Titles" localSheetId="7">'MOC-DB-A'!$A:$C</definedName>
    <definedName name="_xlnm.Print_Titles" localSheetId="6">'MOC-DB-B'!$A:$C</definedName>
    <definedName name="_xlnm.Print_Titles" localSheetId="3">'MOC-DBB-A'!$A:$C</definedName>
    <definedName name="_xlnm.Print_Titles" localSheetId="2">'MOC-DBB-B'!$A:$C</definedName>
    <definedName name="_xlnm.Print_Titles" localSheetId="10">'MOC-DC-B'!$A:$C</definedName>
    <definedName name="_xlnm.Print_Titles" localSheetId="8">'MOC-FB-B'!$A:$C</definedName>
    <definedName name="_xlnm.Print_Titles" localSheetId="4">'MOC-FBB-B'!$A:$C</definedName>
    <definedName name="_xlnm.Print_Titles" localSheetId="11">'MOC-FC-B'!$A:$C</definedName>
  </definedNames>
  <calcPr calcId="144525"/>
</workbook>
</file>

<file path=xl/calcChain.xml><?xml version="1.0" encoding="utf-8"?>
<calcChain xmlns="http://schemas.openxmlformats.org/spreadsheetml/2006/main">
  <c r="H11" i="14" l="1"/>
  <c r="H13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40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11" i="8"/>
  <c r="H13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40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D41" i="17" l="1"/>
  <c r="D14" i="17"/>
  <c r="D41" i="16"/>
  <c r="D14" i="16"/>
  <c r="D12" i="16"/>
  <c r="T41" i="5"/>
  <c r="T14" i="5"/>
  <c r="Q41" i="9"/>
  <c r="Q14" i="9"/>
  <c r="Q41" i="5"/>
  <c r="Q14" i="5"/>
  <c r="S41" i="5"/>
  <c r="S14" i="5"/>
  <c r="AM23" i="5"/>
  <c r="AM24" i="5"/>
  <c r="AR24" i="5" s="1"/>
  <c r="G23" i="8" s="1"/>
  <c r="H22" i="4"/>
  <c r="H21" i="4"/>
  <c r="H18" i="4"/>
  <c r="H14" i="4"/>
  <c r="AI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S41" i="13"/>
  <c r="V41" i="13"/>
  <c r="U41" i="13"/>
  <c r="R41" i="13"/>
  <c r="Q41" i="13"/>
  <c r="O41" i="13"/>
  <c r="N41" i="13"/>
  <c r="N12" i="13" s="1"/>
  <c r="K41" i="13"/>
  <c r="J41" i="13"/>
  <c r="H41" i="13"/>
  <c r="G41" i="13"/>
  <c r="Y41" i="10"/>
  <c r="Z41" i="10"/>
  <c r="AA41" i="10"/>
  <c r="AB41" i="10"/>
  <c r="AB12" i="10" s="1"/>
  <c r="AC41" i="10"/>
  <c r="AD41" i="10"/>
  <c r="AE41" i="10"/>
  <c r="AF41" i="10"/>
  <c r="AF12" i="10" s="1"/>
  <c r="AG41" i="10"/>
  <c r="AH41" i="10"/>
  <c r="AI41" i="10"/>
  <c r="X41" i="10"/>
  <c r="X12" i="10" s="1"/>
  <c r="V41" i="10"/>
  <c r="U41" i="10"/>
  <c r="S41" i="10"/>
  <c r="R41" i="10"/>
  <c r="R12" i="10" s="1"/>
  <c r="Q41" i="10"/>
  <c r="O41" i="10"/>
  <c r="N41" i="10"/>
  <c r="K41" i="10"/>
  <c r="J41" i="10"/>
  <c r="H41" i="10"/>
  <c r="G41" i="10"/>
  <c r="AI41" i="12"/>
  <c r="AI12" i="12" s="1"/>
  <c r="AH41" i="12"/>
  <c r="AD41" i="12"/>
  <c r="AB41" i="12"/>
  <c r="AA41" i="12"/>
  <c r="AA12" i="12" s="1"/>
  <c r="Y41" i="12"/>
  <c r="X41" i="12"/>
  <c r="W41" i="12"/>
  <c r="U41" i="12"/>
  <c r="U12" i="12" s="1"/>
  <c r="S41" i="12"/>
  <c r="R41" i="12"/>
  <c r="Q41" i="12"/>
  <c r="O41" i="12"/>
  <c r="N41" i="12"/>
  <c r="K41" i="12"/>
  <c r="J41" i="12"/>
  <c r="H41" i="12"/>
  <c r="G41" i="12"/>
  <c r="D41" i="12"/>
  <c r="AJ41" i="9"/>
  <c r="AI41" i="9"/>
  <c r="AI12" i="9" s="1"/>
  <c r="AG41" i="9"/>
  <c r="AE41" i="9"/>
  <c r="AB41" i="9"/>
  <c r="Y41" i="9"/>
  <c r="X41" i="9"/>
  <c r="V41" i="9"/>
  <c r="R41" i="9"/>
  <c r="O41" i="9"/>
  <c r="N41" i="9"/>
  <c r="K41" i="9"/>
  <c r="J41" i="9"/>
  <c r="H41" i="9"/>
  <c r="G41" i="9"/>
  <c r="AJ66" i="11"/>
  <c r="AJ65" i="11"/>
  <c r="AJ64" i="11"/>
  <c r="AO64" i="11" s="1"/>
  <c r="G131" i="8" s="1"/>
  <c r="AJ63" i="11"/>
  <c r="AJ62" i="11"/>
  <c r="AJ61" i="11"/>
  <c r="AJ60" i="11"/>
  <c r="AO60" i="11" s="1"/>
  <c r="G127" i="8" s="1"/>
  <c r="AJ59" i="11"/>
  <c r="AJ58" i="11"/>
  <c r="AJ57" i="11"/>
  <c r="AJ56" i="11"/>
  <c r="AO56" i="11" s="1"/>
  <c r="G123" i="8" s="1"/>
  <c r="AJ55" i="11"/>
  <c r="AJ54" i="11"/>
  <c r="AJ53" i="11"/>
  <c r="AJ52" i="11"/>
  <c r="AO52" i="11" s="1"/>
  <c r="G119" i="8" s="1"/>
  <c r="AJ51" i="11"/>
  <c r="AJ50" i="11"/>
  <c r="AJ49" i="11"/>
  <c r="AJ48" i="11"/>
  <c r="AO48" i="11" s="1"/>
  <c r="G115" i="8" s="1"/>
  <c r="AJ47" i="11"/>
  <c r="AJ46" i="11"/>
  <c r="AJ45" i="11"/>
  <c r="AJ44" i="11"/>
  <c r="AO44" i="11" s="1"/>
  <c r="G111" i="8" s="1"/>
  <c r="AJ43" i="11"/>
  <c r="AK66" i="9"/>
  <c r="AK65" i="9"/>
  <c r="AK64" i="9"/>
  <c r="AP64" i="9" s="1"/>
  <c r="G63" i="14" s="1"/>
  <c r="AK63" i="9"/>
  <c r="AK62" i="9"/>
  <c r="AK61" i="9"/>
  <c r="AK60" i="9"/>
  <c r="AP60" i="9" s="1"/>
  <c r="G59" i="14" s="1"/>
  <c r="AK59" i="9"/>
  <c r="AK58" i="9"/>
  <c r="AK57" i="9"/>
  <c r="AK56" i="9"/>
  <c r="AP56" i="9" s="1"/>
  <c r="G55" i="14" s="1"/>
  <c r="AK55" i="9"/>
  <c r="AK54" i="9"/>
  <c r="AK53" i="9"/>
  <c r="AK52" i="9"/>
  <c r="AP52" i="9" s="1"/>
  <c r="G51" i="14" s="1"/>
  <c r="AK51" i="9"/>
  <c r="AK50" i="9"/>
  <c r="AK49" i="9"/>
  <c r="AK48" i="9"/>
  <c r="AP48" i="9" s="1"/>
  <c r="G47" i="14" s="1"/>
  <c r="AK47" i="9"/>
  <c r="AK46" i="9"/>
  <c r="AK45" i="9"/>
  <c r="AK44" i="9"/>
  <c r="AP44" i="9" s="1"/>
  <c r="G43" i="14" s="1"/>
  <c r="AK43" i="9"/>
  <c r="AJ66" i="12"/>
  <c r="AJ65" i="12"/>
  <c r="AJ64" i="12"/>
  <c r="AO64" i="12" s="1"/>
  <c r="G131" i="14" s="1"/>
  <c r="AJ63" i="12"/>
  <c r="AJ62" i="12"/>
  <c r="AJ61" i="12"/>
  <c r="AJ60" i="12"/>
  <c r="AO60" i="12" s="1"/>
  <c r="G127" i="14" s="1"/>
  <c r="AJ59" i="12"/>
  <c r="AJ58" i="12"/>
  <c r="AJ57" i="12"/>
  <c r="AJ56" i="12"/>
  <c r="AO56" i="12" s="1"/>
  <c r="G123" i="14" s="1"/>
  <c r="AJ55" i="12"/>
  <c r="AJ54" i="12"/>
  <c r="AJ53" i="12"/>
  <c r="AJ52" i="12"/>
  <c r="AJ51" i="12"/>
  <c r="AJ50" i="12"/>
  <c r="AJ49" i="12"/>
  <c r="AJ48" i="12"/>
  <c r="AO48" i="12" s="1"/>
  <c r="G115" i="14" s="1"/>
  <c r="AJ47" i="12"/>
  <c r="AJ46" i="12"/>
  <c r="AJ45" i="12"/>
  <c r="AJ44" i="12"/>
  <c r="AJ41" i="12" s="1"/>
  <c r="AO41" i="12" s="1"/>
  <c r="G108" i="14" s="1"/>
  <c r="AJ43" i="12"/>
  <c r="AJ66" i="10"/>
  <c r="AJ65" i="10"/>
  <c r="AO65" i="10" s="1"/>
  <c r="G64" i="15" s="1"/>
  <c r="AJ64" i="10"/>
  <c r="AO64" i="10" s="1"/>
  <c r="G63" i="15" s="1"/>
  <c r="AJ63" i="10"/>
  <c r="AO63" i="10" s="1"/>
  <c r="G62" i="15" s="1"/>
  <c r="AJ62" i="10"/>
  <c r="AJ61" i="10"/>
  <c r="AO61" i="10" s="1"/>
  <c r="G60" i="15" s="1"/>
  <c r="AJ60" i="10"/>
  <c r="AO60" i="10" s="1"/>
  <c r="G59" i="15" s="1"/>
  <c r="AJ59" i="10"/>
  <c r="AO59" i="10" s="1"/>
  <c r="G58" i="15" s="1"/>
  <c r="AJ58" i="10"/>
  <c r="AJ57" i="10"/>
  <c r="AO57" i="10" s="1"/>
  <c r="G56" i="15" s="1"/>
  <c r="AJ56" i="10"/>
  <c r="AO56" i="10" s="1"/>
  <c r="G55" i="15" s="1"/>
  <c r="AJ55" i="10"/>
  <c r="AO55" i="10" s="1"/>
  <c r="G54" i="15" s="1"/>
  <c r="AJ54" i="10"/>
  <c r="AJ53" i="10"/>
  <c r="AO53" i="10" s="1"/>
  <c r="G52" i="15" s="1"/>
  <c r="AJ52" i="10"/>
  <c r="AO52" i="10" s="1"/>
  <c r="G51" i="15" s="1"/>
  <c r="AJ51" i="10"/>
  <c r="AO51" i="10" s="1"/>
  <c r="G50" i="15" s="1"/>
  <c r="AJ50" i="10"/>
  <c r="AJ49" i="10"/>
  <c r="AO49" i="10" s="1"/>
  <c r="G48" i="15" s="1"/>
  <c r="AJ48" i="10"/>
  <c r="AO48" i="10" s="1"/>
  <c r="G47" i="15" s="1"/>
  <c r="AJ47" i="10"/>
  <c r="AO47" i="10" s="1"/>
  <c r="G46" i="15" s="1"/>
  <c r="AJ46" i="10"/>
  <c r="AJ45" i="10"/>
  <c r="AO45" i="10" s="1"/>
  <c r="G44" i="15" s="1"/>
  <c r="AJ44" i="10"/>
  <c r="AO44" i="10" s="1"/>
  <c r="G43" i="15" s="1"/>
  <c r="AJ43" i="10"/>
  <c r="AO43" i="10" s="1"/>
  <c r="G42" i="15" s="1"/>
  <c r="AJ66" i="13"/>
  <c r="AJ65" i="13"/>
  <c r="AJ64" i="13"/>
  <c r="AO64" i="13" s="1"/>
  <c r="G131" i="15" s="1"/>
  <c r="AJ63" i="13"/>
  <c r="AJ62" i="13"/>
  <c r="AJ61" i="13"/>
  <c r="AJ60" i="13"/>
  <c r="AO60" i="13" s="1"/>
  <c r="G127" i="15" s="1"/>
  <c r="AJ59" i="13"/>
  <c r="AJ58" i="13"/>
  <c r="AJ57" i="13"/>
  <c r="AJ56" i="13"/>
  <c r="AO56" i="13" s="1"/>
  <c r="G123" i="15" s="1"/>
  <c r="AJ55" i="13"/>
  <c r="AJ54" i="13"/>
  <c r="AJ53" i="13"/>
  <c r="AJ52" i="13"/>
  <c r="AO52" i="13" s="1"/>
  <c r="G119" i="15" s="1"/>
  <c r="AJ51" i="13"/>
  <c r="AJ50" i="13"/>
  <c r="AJ49" i="13"/>
  <c r="AJ48" i="13"/>
  <c r="AO48" i="13" s="1"/>
  <c r="G115" i="15" s="1"/>
  <c r="AJ47" i="13"/>
  <c r="AJ46" i="13"/>
  <c r="AJ45" i="13"/>
  <c r="AJ44" i="13"/>
  <c r="AO44" i="13" s="1"/>
  <c r="G111" i="15" s="1"/>
  <c r="AJ43" i="13"/>
  <c r="AM66" i="5"/>
  <c r="AM65" i="5"/>
  <c r="AR65" i="5" s="1"/>
  <c r="G64" i="8" s="1"/>
  <c r="AM64" i="5"/>
  <c r="AM63" i="5"/>
  <c r="AM62" i="5"/>
  <c r="AM61" i="5"/>
  <c r="AM60" i="5"/>
  <c r="AR60" i="5" s="1"/>
  <c r="G59" i="8" s="1"/>
  <c r="AM59" i="5"/>
  <c r="AM58" i="5"/>
  <c r="AR58" i="5" s="1"/>
  <c r="G57" i="8" s="1"/>
  <c r="AM57" i="5"/>
  <c r="AM56" i="5"/>
  <c r="AR56" i="5" s="1"/>
  <c r="G55" i="8" s="1"/>
  <c r="AM55" i="5"/>
  <c r="AM54" i="5"/>
  <c r="AR54" i="5" s="1"/>
  <c r="G53" i="8" s="1"/>
  <c r="AM53" i="5"/>
  <c r="AM52" i="5"/>
  <c r="AR52" i="5" s="1"/>
  <c r="G51" i="8" s="1"/>
  <c r="AM51" i="5"/>
  <c r="AM50" i="5"/>
  <c r="AR50" i="5" s="1"/>
  <c r="G49" i="8" s="1"/>
  <c r="AM49" i="5"/>
  <c r="AM48" i="5"/>
  <c r="AR48" i="5" s="1"/>
  <c r="G47" i="8" s="1"/>
  <c r="AM47" i="5"/>
  <c r="AM46" i="5"/>
  <c r="AM45" i="5"/>
  <c r="AM44" i="5"/>
  <c r="AR44" i="5" s="1"/>
  <c r="G43" i="8" s="1"/>
  <c r="AM43" i="5"/>
  <c r="AJ30" i="11"/>
  <c r="AJ31" i="11"/>
  <c r="AJ32" i="11"/>
  <c r="AO32" i="11" s="1"/>
  <c r="G99" i="8" s="1"/>
  <c r="AJ33" i="11"/>
  <c r="AJ34" i="11"/>
  <c r="AJ35" i="11"/>
  <c r="AJ36" i="11"/>
  <c r="AO36" i="11" s="1"/>
  <c r="G103" i="8" s="1"/>
  <c r="AJ37" i="11"/>
  <c r="AJ38" i="11"/>
  <c r="AJ39" i="11"/>
  <c r="AK30" i="9"/>
  <c r="AP30" i="9" s="1"/>
  <c r="G29" i="14" s="1"/>
  <c r="AK31" i="9"/>
  <c r="AP31" i="9" s="1"/>
  <c r="G30" i="14" s="1"/>
  <c r="AK32" i="9"/>
  <c r="AK33" i="9"/>
  <c r="AP33" i="9" s="1"/>
  <c r="G32" i="14" s="1"/>
  <c r="AK34" i="9"/>
  <c r="AP34" i="9" s="1"/>
  <c r="G33" i="14" s="1"/>
  <c r="AK35" i="9"/>
  <c r="AP35" i="9" s="1"/>
  <c r="G34" i="14" s="1"/>
  <c r="AK36" i="9"/>
  <c r="AK37" i="9"/>
  <c r="AP37" i="9" s="1"/>
  <c r="G36" i="14" s="1"/>
  <c r="AK38" i="9"/>
  <c r="AP38" i="9" s="1"/>
  <c r="G37" i="14" s="1"/>
  <c r="AK39" i="9"/>
  <c r="AP39" i="9" s="1"/>
  <c r="G38" i="14" s="1"/>
  <c r="AJ30" i="12"/>
  <c r="AJ31" i="12"/>
  <c r="AJ32" i="12"/>
  <c r="AO32" i="12" s="1"/>
  <c r="G99" i="14" s="1"/>
  <c r="AJ33" i="12"/>
  <c r="AJ34" i="12"/>
  <c r="AJ35" i="12"/>
  <c r="AJ36" i="12"/>
  <c r="AO36" i="12" s="1"/>
  <c r="G103" i="14" s="1"/>
  <c r="AJ37" i="12"/>
  <c r="AJ38" i="12"/>
  <c r="AJ39" i="12"/>
  <c r="AJ30" i="10"/>
  <c r="AO30" i="10" s="1"/>
  <c r="G29" i="15" s="1"/>
  <c r="AJ31" i="10"/>
  <c r="AJ32" i="10"/>
  <c r="AO32" i="10" s="1"/>
  <c r="G31" i="15" s="1"/>
  <c r="AJ33" i="10"/>
  <c r="AJ34" i="10"/>
  <c r="AO34" i="10" s="1"/>
  <c r="G33" i="15" s="1"/>
  <c r="AJ35" i="10"/>
  <c r="AJ36" i="10"/>
  <c r="AO36" i="10" s="1"/>
  <c r="G35" i="15" s="1"/>
  <c r="AJ37" i="10"/>
  <c r="AJ38" i="10"/>
  <c r="AO38" i="10" s="1"/>
  <c r="G37" i="15" s="1"/>
  <c r="AJ39" i="10"/>
  <c r="AJ30" i="13"/>
  <c r="AJ31" i="13"/>
  <c r="AJ32" i="13"/>
  <c r="AO32" i="13" s="1"/>
  <c r="G99" i="15" s="1"/>
  <c r="AJ33" i="13"/>
  <c r="AJ34" i="13"/>
  <c r="AJ35" i="13"/>
  <c r="AJ36" i="13"/>
  <c r="AJ37" i="13"/>
  <c r="AJ38" i="13"/>
  <c r="AJ39" i="13"/>
  <c r="AM30" i="5"/>
  <c r="AR30" i="5" s="1"/>
  <c r="G29" i="8" s="1"/>
  <c r="AM31" i="5"/>
  <c r="AM32" i="5"/>
  <c r="AM33" i="5"/>
  <c r="AM34" i="5"/>
  <c r="AR34" i="5" s="1"/>
  <c r="G33" i="8" s="1"/>
  <c r="AM35" i="5"/>
  <c r="AM36" i="5"/>
  <c r="AM37" i="5"/>
  <c r="AM38" i="5"/>
  <c r="AR38" i="5" s="1"/>
  <c r="G37" i="8" s="1"/>
  <c r="AM39" i="5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K17" i="9"/>
  <c r="AP17" i="9" s="1"/>
  <c r="G16" i="14" s="1"/>
  <c r="AK18" i="9"/>
  <c r="AP18" i="9" s="1"/>
  <c r="G17" i="14" s="1"/>
  <c r="AK19" i="9"/>
  <c r="AP19" i="9" s="1"/>
  <c r="G18" i="14" s="1"/>
  <c r="AK20" i="9"/>
  <c r="AK21" i="9"/>
  <c r="AP21" i="9" s="1"/>
  <c r="G20" i="14" s="1"/>
  <c r="AK22" i="9"/>
  <c r="AP22" i="9" s="1"/>
  <c r="G21" i="14" s="1"/>
  <c r="AK23" i="9"/>
  <c r="AP23" i="9" s="1"/>
  <c r="G22" i="14" s="1"/>
  <c r="AK24" i="9"/>
  <c r="AK25" i="9"/>
  <c r="AP25" i="9" s="1"/>
  <c r="G24" i="14" s="1"/>
  <c r="AK26" i="9"/>
  <c r="AP26" i="9" s="1"/>
  <c r="G25" i="14" s="1"/>
  <c r="AK27" i="9"/>
  <c r="AP27" i="9" s="1"/>
  <c r="G26" i="14" s="1"/>
  <c r="AK28" i="9"/>
  <c r="AK29" i="9"/>
  <c r="AP29" i="9" s="1"/>
  <c r="G28" i="14" s="1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17" i="10"/>
  <c r="AJ18" i="10"/>
  <c r="AO18" i="10" s="1"/>
  <c r="G17" i="15" s="1"/>
  <c r="AJ19" i="10"/>
  <c r="AJ20" i="10"/>
  <c r="AO20" i="10" s="1"/>
  <c r="G19" i="15" s="1"/>
  <c r="AJ21" i="10"/>
  <c r="AJ22" i="10"/>
  <c r="AO22" i="10" s="1"/>
  <c r="G21" i="15" s="1"/>
  <c r="AJ23" i="10"/>
  <c r="AJ24" i="10"/>
  <c r="AO24" i="10" s="1"/>
  <c r="G23" i="15" s="1"/>
  <c r="AJ25" i="10"/>
  <c r="AJ26" i="10"/>
  <c r="AO26" i="10" s="1"/>
  <c r="G25" i="15" s="1"/>
  <c r="AJ27" i="10"/>
  <c r="AJ28" i="10"/>
  <c r="AO28" i="10" s="1"/>
  <c r="G27" i="15" s="1"/>
  <c r="AJ29" i="10"/>
  <c r="AJ17" i="13"/>
  <c r="AJ18" i="13"/>
  <c r="AJ19" i="13"/>
  <c r="AJ14" i="13" s="1"/>
  <c r="AJ20" i="13"/>
  <c r="AJ21" i="13"/>
  <c r="AJ22" i="13"/>
  <c r="AJ23" i="13"/>
  <c r="AO23" i="13" s="1"/>
  <c r="G90" i="15" s="1"/>
  <c r="AJ24" i="13"/>
  <c r="AJ25" i="13"/>
  <c r="AJ26" i="13"/>
  <c r="AJ27" i="13"/>
  <c r="AJ28" i="13"/>
  <c r="AJ29" i="13"/>
  <c r="AM17" i="5"/>
  <c r="AM18" i="5"/>
  <c r="AR18" i="5" s="1"/>
  <c r="G17" i="8" s="1"/>
  <c r="AM19" i="5"/>
  <c r="AM20" i="5"/>
  <c r="AM21" i="5"/>
  <c r="AM22" i="5"/>
  <c r="AR22" i="5" s="1"/>
  <c r="G21" i="8" s="1"/>
  <c r="AM25" i="5"/>
  <c r="AM26" i="5"/>
  <c r="AM27" i="5"/>
  <c r="AM28" i="5"/>
  <c r="AR28" i="5" s="1"/>
  <c r="G27" i="8" s="1"/>
  <c r="AM29" i="5"/>
  <c r="AJ16" i="11"/>
  <c r="AK16" i="9"/>
  <c r="AP16" i="9" s="1"/>
  <c r="G15" i="14" s="1"/>
  <c r="AJ16" i="12"/>
  <c r="AO16" i="12" s="1"/>
  <c r="G83" i="14" s="1"/>
  <c r="AJ16" i="10"/>
  <c r="AJ16" i="13"/>
  <c r="AM16" i="5"/>
  <c r="P39" i="11"/>
  <c r="T39" i="11" s="1"/>
  <c r="AN39" i="11" s="1"/>
  <c r="F106" i="8" s="1"/>
  <c r="P38" i="11"/>
  <c r="T38" i="11" s="1"/>
  <c r="AN38" i="11" s="1"/>
  <c r="F105" i="8" s="1"/>
  <c r="P37" i="11"/>
  <c r="T37" i="11" s="1"/>
  <c r="AN37" i="11" s="1"/>
  <c r="F104" i="8" s="1"/>
  <c r="P36" i="11"/>
  <c r="T36" i="11" s="1"/>
  <c r="AN36" i="11" s="1"/>
  <c r="F103" i="8" s="1"/>
  <c r="P35" i="11"/>
  <c r="T35" i="11" s="1"/>
  <c r="AN35" i="11" s="1"/>
  <c r="F102" i="8" s="1"/>
  <c r="P34" i="11"/>
  <c r="T34" i="11" s="1"/>
  <c r="AN34" i="11" s="1"/>
  <c r="F101" i="8" s="1"/>
  <c r="P33" i="11"/>
  <c r="T33" i="11" s="1"/>
  <c r="AN33" i="11" s="1"/>
  <c r="F100" i="8" s="1"/>
  <c r="P32" i="11"/>
  <c r="T32" i="11" s="1"/>
  <c r="AN32" i="11" s="1"/>
  <c r="F99" i="8" s="1"/>
  <c r="P31" i="11"/>
  <c r="T31" i="11" s="1"/>
  <c r="AN31" i="11" s="1"/>
  <c r="F98" i="8" s="1"/>
  <c r="P30" i="11"/>
  <c r="T30" i="11" s="1"/>
  <c r="AN30" i="11" s="1"/>
  <c r="F97" i="8" s="1"/>
  <c r="P29" i="11"/>
  <c r="T29" i="11" s="1"/>
  <c r="AN29" i="11" s="1"/>
  <c r="F96" i="8" s="1"/>
  <c r="P28" i="11"/>
  <c r="T28" i="11" s="1"/>
  <c r="AN28" i="11" s="1"/>
  <c r="F95" i="8" s="1"/>
  <c r="P27" i="11"/>
  <c r="T27" i="11" s="1"/>
  <c r="AN27" i="11" s="1"/>
  <c r="F94" i="8" s="1"/>
  <c r="P26" i="11"/>
  <c r="T26" i="11" s="1"/>
  <c r="AN26" i="11" s="1"/>
  <c r="F93" i="8" s="1"/>
  <c r="P25" i="11"/>
  <c r="T25" i="11" s="1"/>
  <c r="AN25" i="11" s="1"/>
  <c r="F92" i="8" s="1"/>
  <c r="P24" i="11"/>
  <c r="T24" i="11" s="1"/>
  <c r="AN24" i="11" s="1"/>
  <c r="F91" i="8" s="1"/>
  <c r="P23" i="11"/>
  <c r="T23" i="11" s="1"/>
  <c r="AN23" i="11" s="1"/>
  <c r="F90" i="8" s="1"/>
  <c r="P22" i="11"/>
  <c r="T22" i="11" s="1"/>
  <c r="AN22" i="11" s="1"/>
  <c r="F89" i="8" s="1"/>
  <c r="P21" i="11"/>
  <c r="T21" i="11" s="1"/>
  <c r="AN21" i="11" s="1"/>
  <c r="F88" i="8" s="1"/>
  <c r="P20" i="11"/>
  <c r="T20" i="11" s="1"/>
  <c r="AN20" i="11" s="1"/>
  <c r="F87" i="8" s="1"/>
  <c r="P19" i="11"/>
  <c r="T19" i="11" s="1"/>
  <c r="AN19" i="11" s="1"/>
  <c r="F86" i="8" s="1"/>
  <c r="P18" i="11"/>
  <c r="T18" i="11" s="1"/>
  <c r="AN18" i="11" s="1"/>
  <c r="F85" i="8" s="1"/>
  <c r="P17" i="11"/>
  <c r="T17" i="11" s="1"/>
  <c r="AN17" i="11" s="1"/>
  <c r="F84" i="8" s="1"/>
  <c r="P16" i="11"/>
  <c r="T16" i="11" s="1"/>
  <c r="P39" i="9"/>
  <c r="U39" i="9" s="1"/>
  <c r="AO39" i="9" s="1"/>
  <c r="F38" i="14" s="1"/>
  <c r="P38" i="9"/>
  <c r="U38" i="9" s="1"/>
  <c r="AO38" i="9" s="1"/>
  <c r="F37" i="14" s="1"/>
  <c r="P37" i="9"/>
  <c r="U37" i="9" s="1"/>
  <c r="AO37" i="9" s="1"/>
  <c r="F36" i="14" s="1"/>
  <c r="P36" i="9"/>
  <c r="U36" i="9" s="1"/>
  <c r="AO36" i="9" s="1"/>
  <c r="F35" i="14" s="1"/>
  <c r="P35" i="9"/>
  <c r="U35" i="9" s="1"/>
  <c r="AO35" i="9" s="1"/>
  <c r="F34" i="14" s="1"/>
  <c r="P34" i="9"/>
  <c r="U34" i="9" s="1"/>
  <c r="AO34" i="9" s="1"/>
  <c r="F33" i="14" s="1"/>
  <c r="P33" i="9"/>
  <c r="U33" i="9" s="1"/>
  <c r="AO33" i="9" s="1"/>
  <c r="F32" i="14" s="1"/>
  <c r="P32" i="9"/>
  <c r="U32" i="9" s="1"/>
  <c r="AO32" i="9" s="1"/>
  <c r="F31" i="14" s="1"/>
  <c r="P31" i="9"/>
  <c r="U31" i="9" s="1"/>
  <c r="AO31" i="9" s="1"/>
  <c r="F30" i="14" s="1"/>
  <c r="P30" i="9"/>
  <c r="U30" i="9" s="1"/>
  <c r="AO30" i="9" s="1"/>
  <c r="F29" i="14" s="1"/>
  <c r="P29" i="9"/>
  <c r="U29" i="9" s="1"/>
  <c r="AO29" i="9" s="1"/>
  <c r="F28" i="14" s="1"/>
  <c r="P28" i="9"/>
  <c r="U28" i="9" s="1"/>
  <c r="AO28" i="9" s="1"/>
  <c r="F27" i="14" s="1"/>
  <c r="P27" i="9"/>
  <c r="U27" i="9" s="1"/>
  <c r="AO27" i="9" s="1"/>
  <c r="F26" i="14" s="1"/>
  <c r="P26" i="9"/>
  <c r="U26" i="9" s="1"/>
  <c r="AO26" i="9" s="1"/>
  <c r="F25" i="14" s="1"/>
  <c r="P25" i="9"/>
  <c r="U25" i="9" s="1"/>
  <c r="AO25" i="9" s="1"/>
  <c r="F24" i="14" s="1"/>
  <c r="P24" i="9"/>
  <c r="U24" i="9" s="1"/>
  <c r="AO24" i="9" s="1"/>
  <c r="F23" i="14" s="1"/>
  <c r="P23" i="9"/>
  <c r="U23" i="9" s="1"/>
  <c r="AO23" i="9" s="1"/>
  <c r="F22" i="14" s="1"/>
  <c r="P22" i="9"/>
  <c r="U22" i="9" s="1"/>
  <c r="AO22" i="9" s="1"/>
  <c r="F21" i="14" s="1"/>
  <c r="P21" i="9"/>
  <c r="U21" i="9" s="1"/>
  <c r="AO21" i="9" s="1"/>
  <c r="F20" i="14" s="1"/>
  <c r="P20" i="9"/>
  <c r="U20" i="9" s="1"/>
  <c r="AO20" i="9" s="1"/>
  <c r="F19" i="14" s="1"/>
  <c r="P19" i="9"/>
  <c r="U19" i="9" s="1"/>
  <c r="AO19" i="9" s="1"/>
  <c r="F18" i="14" s="1"/>
  <c r="P18" i="9"/>
  <c r="U18" i="9" s="1"/>
  <c r="AO18" i="9" s="1"/>
  <c r="F17" i="14" s="1"/>
  <c r="P17" i="9"/>
  <c r="U17" i="9" s="1"/>
  <c r="AO17" i="9" s="1"/>
  <c r="F16" i="14" s="1"/>
  <c r="P16" i="9"/>
  <c r="U16" i="9" s="1"/>
  <c r="P39" i="12"/>
  <c r="T39" i="12" s="1"/>
  <c r="AN39" i="12" s="1"/>
  <c r="F106" i="14" s="1"/>
  <c r="P38" i="12"/>
  <c r="T38" i="12" s="1"/>
  <c r="AN38" i="12" s="1"/>
  <c r="F105" i="14" s="1"/>
  <c r="P37" i="12"/>
  <c r="T37" i="12" s="1"/>
  <c r="AN37" i="12" s="1"/>
  <c r="F104" i="14" s="1"/>
  <c r="P36" i="12"/>
  <c r="T36" i="12" s="1"/>
  <c r="AN36" i="12" s="1"/>
  <c r="F103" i="14" s="1"/>
  <c r="P35" i="12"/>
  <c r="T35" i="12" s="1"/>
  <c r="AN35" i="12" s="1"/>
  <c r="F102" i="14" s="1"/>
  <c r="P34" i="12"/>
  <c r="T34" i="12" s="1"/>
  <c r="AN34" i="12" s="1"/>
  <c r="F101" i="14" s="1"/>
  <c r="P33" i="12"/>
  <c r="T33" i="12" s="1"/>
  <c r="AN33" i="12" s="1"/>
  <c r="F100" i="14" s="1"/>
  <c r="P32" i="12"/>
  <c r="T32" i="12" s="1"/>
  <c r="AN32" i="12" s="1"/>
  <c r="F99" i="14" s="1"/>
  <c r="P31" i="12"/>
  <c r="T31" i="12" s="1"/>
  <c r="AN31" i="12" s="1"/>
  <c r="F98" i="14" s="1"/>
  <c r="P30" i="12"/>
  <c r="T30" i="12" s="1"/>
  <c r="AN30" i="12" s="1"/>
  <c r="F97" i="14" s="1"/>
  <c r="P29" i="12"/>
  <c r="T29" i="12" s="1"/>
  <c r="AN29" i="12" s="1"/>
  <c r="F96" i="14" s="1"/>
  <c r="P28" i="12"/>
  <c r="T28" i="12" s="1"/>
  <c r="AN28" i="12" s="1"/>
  <c r="F95" i="14" s="1"/>
  <c r="P27" i="12"/>
  <c r="T27" i="12" s="1"/>
  <c r="AN27" i="12" s="1"/>
  <c r="F94" i="14" s="1"/>
  <c r="P26" i="12"/>
  <c r="T26" i="12" s="1"/>
  <c r="AN26" i="12" s="1"/>
  <c r="F93" i="14" s="1"/>
  <c r="P25" i="12"/>
  <c r="T25" i="12" s="1"/>
  <c r="AN25" i="12" s="1"/>
  <c r="F92" i="14" s="1"/>
  <c r="P24" i="12"/>
  <c r="T24" i="12" s="1"/>
  <c r="AN24" i="12" s="1"/>
  <c r="F91" i="14" s="1"/>
  <c r="P23" i="12"/>
  <c r="T23" i="12" s="1"/>
  <c r="AN23" i="12" s="1"/>
  <c r="F90" i="14" s="1"/>
  <c r="P22" i="12"/>
  <c r="T22" i="12" s="1"/>
  <c r="AN22" i="12" s="1"/>
  <c r="F89" i="14" s="1"/>
  <c r="P21" i="12"/>
  <c r="T21" i="12" s="1"/>
  <c r="AN21" i="12" s="1"/>
  <c r="F88" i="14" s="1"/>
  <c r="P20" i="12"/>
  <c r="T20" i="12" s="1"/>
  <c r="AN20" i="12" s="1"/>
  <c r="F87" i="14" s="1"/>
  <c r="P19" i="12"/>
  <c r="T19" i="12" s="1"/>
  <c r="AN19" i="12" s="1"/>
  <c r="F86" i="14" s="1"/>
  <c r="P18" i="12"/>
  <c r="T18" i="12" s="1"/>
  <c r="AN18" i="12" s="1"/>
  <c r="F85" i="14" s="1"/>
  <c r="P17" i="12"/>
  <c r="T17" i="12" s="1"/>
  <c r="AN17" i="12" s="1"/>
  <c r="F84" i="14" s="1"/>
  <c r="P16" i="12"/>
  <c r="T16" i="12" s="1"/>
  <c r="P39" i="10"/>
  <c r="T39" i="10" s="1"/>
  <c r="AN39" i="10" s="1"/>
  <c r="F38" i="15" s="1"/>
  <c r="P38" i="10"/>
  <c r="T38" i="10" s="1"/>
  <c r="AN38" i="10" s="1"/>
  <c r="F37" i="15" s="1"/>
  <c r="P37" i="10"/>
  <c r="T37" i="10" s="1"/>
  <c r="AN37" i="10" s="1"/>
  <c r="F36" i="15" s="1"/>
  <c r="P36" i="10"/>
  <c r="T36" i="10" s="1"/>
  <c r="AN36" i="10" s="1"/>
  <c r="F35" i="15" s="1"/>
  <c r="P35" i="10"/>
  <c r="T35" i="10" s="1"/>
  <c r="AN35" i="10" s="1"/>
  <c r="F34" i="15" s="1"/>
  <c r="P34" i="10"/>
  <c r="T34" i="10" s="1"/>
  <c r="AN34" i="10" s="1"/>
  <c r="F33" i="15" s="1"/>
  <c r="P33" i="10"/>
  <c r="T33" i="10" s="1"/>
  <c r="AN33" i="10" s="1"/>
  <c r="F32" i="15" s="1"/>
  <c r="P32" i="10"/>
  <c r="T32" i="10" s="1"/>
  <c r="AN32" i="10" s="1"/>
  <c r="F31" i="15" s="1"/>
  <c r="P31" i="10"/>
  <c r="T31" i="10" s="1"/>
  <c r="AN31" i="10" s="1"/>
  <c r="F30" i="15" s="1"/>
  <c r="P30" i="10"/>
  <c r="T30" i="10" s="1"/>
  <c r="AN30" i="10" s="1"/>
  <c r="F29" i="15" s="1"/>
  <c r="P29" i="10"/>
  <c r="T29" i="10" s="1"/>
  <c r="AN29" i="10" s="1"/>
  <c r="F28" i="15" s="1"/>
  <c r="P28" i="10"/>
  <c r="T28" i="10" s="1"/>
  <c r="AN28" i="10" s="1"/>
  <c r="F27" i="15" s="1"/>
  <c r="P27" i="10"/>
  <c r="T27" i="10" s="1"/>
  <c r="AN27" i="10" s="1"/>
  <c r="F26" i="15" s="1"/>
  <c r="P26" i="10"/>
  <c r="T26" i="10" s="1"/>
  <c r="AN26" i="10" s="1"/>
  <c r="F25" i="15" s="1"/>
  <c r="P25" i="10"/>
  <c r="T25" i="10" s="1"/>
  <c r="AN25" i="10" s="1"/>
  <c r="F24" i="15" s="1"/>
  <c r="P24" i="10"/>
  <c r="T24" i="10" s="1"/>
  <c r="AN24" i="10" s="1"/>
  <c r="F23" i="15" s="1"/>
  <c r="P23" i="10"/>
  <c r="T23" i="10" s="1"/>
  <c r="AN23" i="10" s="1"/>
  <c r="F22" i="15" s="1"/>
  <c r="P22" i="10"/>
  <c r="T22" i="10" s="1"/>
  <c r="AN22" i="10" s="1"/>
  <c r="F21" i="15" s="1"/>
  <c r="P21" i="10"/>
  <c r="T21" i="10" s="1"/>
  <c r="AN21" i="10" s="1"/>
  <c r="F20" i="15" s="1"/>
  <c r="P20" i="10"/>
  <c r="T20" i="10" s="1"/>
  <c r="AN20" i="10" s="1"/>
  <c r="F19" i="15" s="1"/>
  <c r="P19" i="10"/>
  <c r="T19" i="10" s="1"/>
  <c r="AN19" i="10" s="1"/>
  <c r="F18" i="15" s="1"/>
  <c r="P18" i="10"/>
  <c r="T18" i="10" s="1"/>
  <c r="AN18" i="10" s="1"/>
  <c r="F17" i="15" s="1"/>
  <c r="P17" i="10"/>
  <c r="T17" i="10" s="1"/>
  <c r="AN17" i="10" s="1"/>
  <c r="F16" i="15" s="1"/>
  <c r="P16" i="10"/>
  <c r="T16" i="10" s="1"/>
  <c r="P39" i="13"/>
  <c r="T39" i="13" s="1"/>
  <c r="AN39" i="13" s="1"/>
  <c r="F106" i="15" s="1"/>
  <c r="P38" i="13"/>
  <c r="T38" i="13" s="1"/>
  <c r="AN38" i="13" s="1"/>
  <c r="F105" i="15" s="1"/>
  <c r="P37" i="13"/>
  <c r="T37" i="13" s="1"/>
  <c r="AN37" i="13" s="1"/>
  <c r="F104" i="15" s="1"/>
  <c r="P36" i="13"/>
  <c r="T36" i="13" s="1"/>
  <c r="AN36" i="13" s="1"/>
  <c r="F103" i="15" s="1"/>
  <c r="P35" i="13"/>
  <c r="T35" i="13" s="1"/>
  <c r="AN35" i="13" s="1"/>
  <c r="F102" i="15" s="1"/>
  <c r="P34" i="13"/>
  <c r="T34" i="13" s="1"/>
  <c r="AN34" i="13" s="1"/>
  <c r="F101" i="15" s="1"/>
  <c r="P33" i="13"/>
  <c r="T33" i="13" s="1"/>
  <c r="AN33" i="13" s="1"/>
  <c r="F100" i="15" s="1"/>
  <c r="P32" i="13"/>
  <c r="T32" i="13" s="1"/>
  <c r="AN32" i="13" s="1"/>
  <c r="F99" i="15" s="1"/>
  <c r="P31" i="13"/>
  <c r="T31" i="13" s="1"/>
  <c r="AN31" i="13" s="1"/>
  <c r="F98" i="15" s="1"/>
  <c r="P30" i="13"/>
  <c r="T30" i="13" s="1"/>
  <c r="AN30" i="13" s="1"/>
  <c r="F97" i="15" s="1"/>
  <c r="P29" i="13"/>
  <c r="T29" i="13" s="1"/>
  <c r="AN29" i="13" s="1"/>
  <c r="F96" i="15" s="1"/>
  <c r="P28" i="13"/>
  <c r="T28" i="13" s="1"/>
  <c r="AN28" i="13" s="1"/>
  <c r="F95" i="15" s="1"/>
  <c r="P27" i="13"/>
  <c r="T27" i="13" s="1"/>
  <c r="AN27" i="13" s="1"/>
  <c r="F94" i="15" s="1"/>
  <c r="P26" i="13"/>
  <c r="T26" i="13" s="1"/>
  <c r="AN26" i="13" s="1"/>
  <c r="F93" i="15" s="1"/>
  <c r="P25" i="13"/>
  <c r="T25" i="13" s="1"/>
  <c r="AN25" i="13" s="1"/>
  <c r="F92" i="15" s="1"/>
  <c r="P24" i="13"/>
  <c r="T24" i="13" s="1"/>
  <c r="AN24" i="13" s="1"/>
  <c r="F91" i="15" s="1"/>
  <c r="P23" i="13"/>
  <c r="T23" i="13" s="1"/>
  <c r="AN23" i="13" s="1"/>
  <c r="F90" i="15" s="1"/>
  <c r="P22" i="13"/>
  <c r="T22" i="13" s="1"/>
  <c r="AN22" i="13" s="1"/>
  <c r="F89" i="15" s="1"/>
  <c r="P21" i="13"/>
  <c r="T21" i="13" s="1"/>
  <c r="AN21" i="13" s="1"/>
  <c r="F88" i="15" s="1"/>
  <c r="P20" i="13"/>
  <c r="T20" i="13" s="1"/>
  <c r="AN20" i="13" s="1"/>
  <c r="F87" i="15" s="1"/>
  <c r="P19" i="13"/>
  <c r="T19" i="13" s="1"/>
  <c r="AN19" i="13" s="1"/>
  <c r="F86" i="15" s="1"/>
  <c r="P18" i="13"/>
  <c r="T18" i="13" s="1"/>
  <c r="AN18" i="13" s="1"/>
  <c r="F85" i="15" s="1"/>
  <c r="P17" i="13"/>
  <c r="T17" i="13" s="1"/>
  <c r="AN17" i="13" s="1"/>
  <c r="F84" i="15" s="1"/>
  <c r="P16" i="13"/>
  <c r="T16" i="13" s="1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W16" i="5" s="1"/>
  <c r="P66" i="11"/>
  <c r="T66" i="11" s="1"/>
  <c r="AN66" i="11" s="1"/>
  <c r="F133" i="8" s="1"/>
  <c r="P65" i="11"/>
  <c r="T65" i="11" s="1"/>
  <c r="AN65" i="11" s="1"/>
  <c r="F132" i="8" s="1"/>
  <c r="P64" i="11"/>
  <c r="T64" i="11" s="1"/>
  <c r="AN64" i="11" s="1"/>
  <c r="F131" i="8" s="1"/>
  <c r="P63" i="11"/>
  <c r="T63" i="11" s="1"/>
  <c r="AN63" i="11" s="1"/>
  <c r="F130" i="8" s="1"/>
  <c r="P62" i="11"/>
  <c r="T62" i="11" s="1"/>
  <c r="AN62" i="11" s="1"/>
  <c r="F129" i="8" s="1"/>
  <c r="P61" i="11"/>
  <c r="T61" i="11" s="1"/>
  <c r="AN61" i="11" s="1"/>
  <c r="F128" i="8" s="1"/>
  <c r="P60" i="11"/>
  <c r="T60" i="11" s="1"/>
  <c r="AN60" i="11" s="1"/>
  <c r="F127" i="8" s="1"/>
  <c r="P59" i="11"/>
  <c r="T59" i="11" s="1"/>
  <c r="AN59" i="11" s="1"/>
  <c r="F126" i="8" s="1"/>
  <c r="P58" i="11"/>
  <c r="T58" i="11" s="1"/>
  <c r="AN58" i="11" s="1"/>
  <c r="F125" i="8" s="1"/>
  <c r="P57" i="11"/>
  <c r="T57" i="11" s="1"/>
  <c r="AN57" i="11" s="1"/>
  <c r="F124" i="8" s="1"/>
  <c r="P56" i="11"/>
  <c r="T56" i="11" s="1"/>
  <c r="AN56" i="11" s="1"/>
  <c r="F123" i="8" s="1"/>
  <c r="P55" i="11"/>
  <c r="T55" i="11" s="1"/>
  <c r="AN55" i="11" s="1"/>
  <c r="F122" i="8" s="1"/>
  <c r="P54" i="11"/>
  <c r="T54" i="11" s="1"/>
  <c r="AN54" i="11" s="1"/>
  <c r="F121" i="8" s="1"/>
  <c r="P53" i="11"/>
  <c r="T53" i="11" s="1"/>
  <c r="AN53" i="11" s="1"/>
  <c r="F120" i="8" s="1"/>
  <c r="P52" i="11"/>
  <c r="T52" i="11" s="1"/>
  <c r="AN52" i="11" s="1"/>
  <c r="F119" i="8" s="1"/>
  <c r="P51" i="11"/>
  <c r="T51" i="11" s="1"/>
  <c r="AN51" i="11" s="1"/>
  <c r="F118" i="8" s="1"/>
  <c r="P50" i="11"/>
  <c r="T50" i="11" s="1"/>
  <c r="AN50" i="11" s="1"/>
  <c r="F117" i="8" s="1"/>
  <c r="P49" i="11"/>
  <c r="T49" i="11" s="1"/>
  <c r="AN49" i="11" s="1"/>
  <c r="F116" i="8" s="1"/>
  <c r="P48" i="11"/>
  <c r="T48" i="11" s="1"/>
  <c r="AN48" i="11" s="1"/>
  <c r="F115" i="8" s="1"/>
  <c r="P47" i="11"/>
  <c r="T47" i="11" s="1"/>
  <c r="AN47" i="11" s="1"/>
  <c r="F114" i="8" s="1"/>
  <c r="P46" i="11"/>
  <c r="T46" i="11" s="1"/>
  <c r="AN46" i="11" s="1"/>
  <c r="F113" i="8" s="1"/>
  <c r="P45" i="11"/>
  <c r="T45" i="11" s="1"/>
  <c r="AN45" i="11" s="1"/>
  <c r="F112" i="8" s="1"/>
  <c r="P44" i="11"/>
  <c r="T44" i="11" s="1"/>
  <c r="AN44" i="11" s="1"/>
  <c r="F111" i="8" s="1"/>
  <c r="P43" i="11"/>
  <c r="T43" i="11" s="1"/>
  <c r="P66" i="9"/>
  <c r="U66" i="9" s="1"/>
  <c r="AO66" i="9" s="1"/>
  <c r="F65" i="14" s="1"/>
  <c r="P65" i="9"/>
  <c r="U65" i="9" s="1"/>
  <c r="AO65" i="9" s="1"/>
  <c r="F64" i="14" s="1"/>
  <c r="P64" i="9"/>
  <c r="U64" i="9" s="1"/>
  <c r="AO64" i="9" s="1"/>
  <c r="F63" i="14" s="1"/>
  <c r="P63" i="9"/>
  <c r="U63" i="9" s="1"/>
  <c r="AO63" i="9" s="1"/>
  <c r="F62" i="14" s="1"/>
  <c r="P62" i="9"/>
  <c r="U62" i="9" s="1"/>
  <c r="AO62" i="9" s="1"/>
  <c r="F61" i="14" s="1"/>
  <c r="P61" i="9"/>
  <c r="U61" i="9" s="1"/>
  <c r="AO61" i="9" s="1"/>
  <c r="F60" i="14" s="1"/>
  <c r="P60" i="9"/>
  <c r="U60" i="9" s="1"/>
  <c r="AO60" i="9" s="1"/>
  <c r="F59" i="14" s="1"/>
  <c r="P59" i="9"/>
  <c r="U59" i="9" s="1"/>
  <c r="AO59" i="9" s="1"/>
  <c r="F58" i="14" s="1"/>
  <c r="P58" i="9"/>
  <c r="U58" i="9" s="1"/>
  <c r="AO58" i="9" s="1"/>
  <c r="F57" i="14" s="1"/>
  <c r="P57" i="9"/>
  <c r="U57" i="9" s="1"/>
  <c r="AO57" i="9" s="1"/>
  <c r="F56" i="14" s="1"/>
  <c r="P56" i="9"/>
  <c r="U56" i="9" s="1"/>
  <c r="AO56" i="9" s="1"/>
  <c r="F55" i="14" s="1"/>
  <c r="P55" i="9"/>
  <c r="U55" i="9" s="1"/>
  <c r="AO55" i="9" s="1"/>
  <c r="F54" i="14" s="1"/>
  <c r="P54" i="9"/>
  <c r="U54" i="9" s="1"/>
  <c r="AO54" i="9" s="1"/>
  <c r="F53" i="14" s="1"/>
  <c r="P53" i="9"/>
  <c r="U53" i="9" s="1"/>
  <c r="AO53" i="9" s="1"/>
  <c r="F52" i="14" s="1"/>
  <c r="P52" i="9"/>
  <c r="U52" i="9" s="1"/>
  <c r="AO52" i="9" s="1"/>
  <c r="F51" i="14" s="1"/>
  <c r="P51" i="9"/>
  <c r="U51" i="9" s="1"/>
  <c r="AO51" i="9" s="1"/>
  <c r="F50" i="14" s="1"/>
  <c r="P50" i="9"/>
  <c r="U50" i="9" s="1"/>
  <c r="AO50" i="9" s="1"/>
  <c r="F49" i="14" s="1"/>
  <c r="P49" i="9"/>
  <c r="U49" i="9" s="1"/>
  <c r="AO49" i="9" s="1"/>
  <c r="F48" i="14" s="1"/>
  <c r="P48" i="9"/>
  <c r="U48" i="9" s="1"/>
  <c r="AO48" i="9" s="1"/>
  <c r="F47" i="14" s="1"/>
  <c r="P47" i="9"/>
  <c r="U47" i="9" s="1"/>
  <c r="AO47" i="9" s="1"/>
  <c r="F46" i="14" s="1"/>
  <c r="P46" i="9"/>
  <c r="U46" i="9" s="1"/>
  <c r="AO46" i="9" s="1"/>
  <c r="F45" i="14" s="1"/>
  <c r="P45" i="9"/>
  <c r="U45" i="9" s="1"/>
  <c r="AO45" i="9" s="1"/>
  <c r="F44" i="14" s="1"/>
  <c r="P44" i="9"/>
  <c r="U44" i="9" s="1"/>
  <c r="AO44" i="9" s="1"/>
  <c r="F43" i="14" s="1"/>
  <c r="P43" i="9"/>
  <c r="U43" i="9" s="1"/>
  <c r="P66" i="12"/>
  <c r="T66" i="12" s="1"/>
  <c r="AN66" i="12" s="1"/>
  <c r="F133" i="14" s="1"/>
  <c r="P65" i="12"/>
  <c r="T65" i="12" s="1"/>
  <c r="AN65" i="12" s="1"/>
  <c r="F132" i="14" s="1"/>
  <c r="P64" i="12"/>
  <c r="T64" i="12" s="1"/>
  <c r="AN64" i="12" s="1"/>
  <c r="F131" i="14" s="1"/>
  <c r="P63" i="12"/>
  <c r="T63" i="12" s="1"/>
  <c r="AN63" i="12" s="1"/>
  <c r="F130" i="14" s="1"/>
  <c r="P62" i="12"/>
  <c r="T62" i="12" s="1"/>
  <c r="AN62" i="12" s="1"/>
  <c r="F129" i="14" s="1"/>
  <c r="P61" i="12"/>
  <c r="T61" i="12" s="1"/>
  <c r="AN61" i="12" s="1"/>
  <c r="F128" i="14" s="1"/>
  <c r="P60" i="12"/>
  <c r="T60" i="12" s="1"/>
  <c r="AN60" i="12" s="1"/>
  <c r="F127" i="14" s="1"/>
  <c r="P59" i="12"/>
  <c r="T59" i="12" s="1"/>
  <c r="AN59" i="12" s="1"/>
  <c r="F126" i="14" s="1"/>
  <c r="P58" i="12"/>
  <c r="T58" i="12" s="1"/>
  <c r="AN58" i="12" s="1"/>
  <c r="F125" i="14" s="1"/>
  <c r="P57" i="12"/>
  <c r="T57" i="12" s="1"/>
  <c r="AN57" i="12" s="1"/>
  <c r="F124" i="14" s="1"/>
  <c r="P56" i="12"/>
  <c r="T56" i="12" s="1"/>
  <c r="AN56" i="12" s="1"/>
  <c r="F123" i="14" s="1"/>
  <c r="P55" i="12"/>
  <c r="T55" i="12" s="1"/>
  <c r="AN55" i="12" s="1"/>
  <c r="F122" i="14" s="1"/>
  <c r="P54" i="12"/>
  <c r="T54" i="12" s="1"/>
  <c r="AN54" i="12" s="1"/>
  <c r="F121" i="14" s="1"/>
  <c r="P53" i="12"/>
  <c r="T53" i="12" s="1"/>
  <c r="AN53" i="12" s="1"/>
  <c r="F120" i="14" s="1"/>
  <c r="P52" i="12"/>
  <c r="T52" i="12" s="1"/>
  <c r="AN52" i="12" s="1"/>
  <c r="F119" i="14" s="1"/>
  <c r="P51" i="12"/>
  <c r="T51" i="12" s="1"/>
  <c r="AN51" i="12" s="1"/>
  <c r="F118" i="14" s="1"/>
  <c r="P50" i="12"/>
  <c r="T50" i="12" s="1"/>
  <c r="AN50" i="12" s="1"/>
  <c r="F117" i="14" s="1"/>
  <c r="P49" i="12"/>
  <c r="T49" i="12" s="1"/>
  <c r="AN49" i="12" s="1"/>
  <c r="F116" i="14" s="1"/>
  <c r="P48" i="12"/>
  <c r="T48" i="12" s="1"/>
  <c r="AN48" i="12" s="1"/>
  <c r="F115" i="14" s="1"/>
  <c r="P47" i="12"/>
  <c r="T47" i="12" s="1"/>
  <c r="AN47" i="12" s="1"/>
  <c r="F114" i="14" s="1"/>
  <c r="P46" i="12"/>
  <c r="T46" i="12" s="1"/>
  <c r="AN46" i="12" s="1"/>
  <c r="F113" i="14" s="1"/>
  <c r="P45" i="12"/>
  <c r="T45" i="12" s="1"/>
  <c r="AN45" i="12" s="1"/>
  <c r="F112" i="14" s="1"/>
  <c r="P44" i="12"/>
  <c r="T44" i="12" s="1"/>
  <c r="AN44" i="12" s="1"/>
  <c r="F111" i="14" s="1"/>
  <c r="P43" i="12"/>
  <c r="T43" i="12" s="1"/>
  <c r="P66" i="10"/>
  <c r="T66" i="10" s="1"/>
  <c r="AN66" i="10" s="1"/>
  <c r="F65" i="15" s="1"/>
  <c r="P65" i="10"/>
  <c r="T65" i="10" s="1"/>
  <c r="AN65" i="10" s="1"/>
  <c r="F64" i="15" s="1"/>
  <c r="P64" i="10"/>
  <c r="T64" i="10" s="1"/>
  <c r="AN64" i="10" s="1"/>
  <c r="F63" i="15" s="1"/>
  <c r="P63" i="10"/>
  <c r="T63" i="10" s="1"/>
  <c r="AN63" i="10" s="1"/>
  <c r="F62" i="15" s="1"/>
  <c r="P62" i="10"/>
  <c r="T62" i="10" s="1"/>
  <c r="AN62" i="10" s="1"/>
  <c r="F61" i="15" s="1"/>
  <c r="P61" i="10"/>
  <c r="T61" i="10" s="1"/>
  <c r="AN61" i="10" s="1"/>
  <c r="F60" i="15" s="1"/>
  <c r="P60" i="10"/>
  <c r="T60" i="10" s="1"/>
  <c r="AN60" i="10" s="1"/>
  <c r="F59" i="15" s="1"/>
  <c r="P59" i="10"/>
  <c r="T59" i="10" s="1"/>
  <c r="AN59" i="10" s="1"/>
  <c r="F58" i="15" s="1"/>
  <c r="P58" i="10"/>
  <c r="T58" i="10" s="1"/>
  <c r="AN58" i="10" s="1"/>
  <c r="F57" i="15" s="1"/>
  <c r="P57" i="10"/>
  <c r="T57" i="10" s="1"/>
  <c r="AN57" i="10" s="1"/>
  <c r="F56" i="15" s="1"/>
  <c r="P56" i="10"/>
  <c r="T56" i="10" s="1"/>
  <c r="AN56" i="10" s="1"/>
  <c r="F55" i="15" s="1"/>
  <c r="P55" i="10"/>
  <c r="T55" i="10" s="1"/>
  <c r="AN55" i="10" s="1"/>
  <c r="F54" i="15" s="1"/>
  <c r="P54" i="10"/>
  <c r="T54" i="10" s="1"/>
  <c r="AN54" i="10" s="1"/>
  <c r="F53" i="15" s="1"/>
  <c r="P53" i="10"/>
  <c r="T53" i="10" s="1"/>
  <c r="AN53" i="10" s="1"/>
  <c r="F52" i="15" s="1"/>
  <c r="P52" i="10"/>
  <c r="T52" i="10" s="1"/>
  <c r="AN52" i="10" s="1"/>
  <c r="F51" i="15" s="1"/>
  <c r="P51" i="10"/>
  <c r="T51" i="10" s="1"/>
  <c r="AN51" i="10" s="1"/>
  <c r="F50" i="15" s="1"/>
  <c r="P50" i="10"/>
  <c r="T50" i="10" s="1"/>
  <c r="AN50" i="10" s="1"/>
  <c r="F49" i="15" s="1"/>
  <c r="P49" i="10"/>
  <c r="T49" i="10" s="1"/>
  <c r="AN49" i="10" s="1"/>
  <c r="F48" i="15" s="1"/>
  <c r="P48" i="10"/>
  <c r="T48" i="10" s="1"/>
  <c r="AN48" i="10" s="1"/>
  <c r="F47" i="15" s="1"/>
  <c r="P47" i="10"/>
  <c r="T47" i="10" s="1"/>
  <c r="AN47" i="10" s="1"/>
  <c r="F46" i="15" s="1"/>
  <c r="P46" i="10"/>
  <c r="T46" i="10" s="1"/>
  <c r="AN46" i="10" s="1"/>
  <c r="F45" i="15" s="1"/>
  <c r="P45" i="10"/>
  <c r="T45" i="10" s="1"/>
  <c r="AN45" i="10" s="1"/>
  <c r="F44" i="15" s="1"/>
  <c r="P44" i="10"/>
  <c r="T44" i="10" s="1"/>
  <c r="AN44" i="10" s="1"/>
  <c r="F43" i="15" s="1"/>
  <c r="P43" i="10"/>
  <c r="T43" i="10" s="1"/>
  <c r="P66" i="13"/>
  <c r="T66" i="13" s="1"/>
  <c r="AN66" i="13" s="1"/>
  <c r="F133" i="15" s="1"/>
  <c r="P65" i="13"/>
  <c r="T65" i="13" s="1"/>
  <c r="AN65" i="13" s="1"/>
  <c r="F132" i="15" s="1"/>
  <c r="P64" i="13"/>
  <c r="T64" i="13" s="1"/>
  <c r="AN64" i="13" s="1"/>
  <c r="F131" i="15" s="1"/>
  <c r="P63" i="13"/>
  <c r="T63" i="13" s="1"/>
  <c r="AN63" i="13" s="1"/>
  <c r="F130" i="15" s="1"/>
  <c r="P62" i="13"/>
  <c r="T62" i="13" s="1"/>
  <c r="AN62" i="13" s="1"/>
  <c r="F129" i="15" s="1"/>
  <c r="P61" i="13"/>
  <c r="T61" i="13" s="1"/>
  <c r="AN61" i="13" s="1"/>
  <c r="F128" i="15" s="1"/>
  <c r="P60" i="13"/>
  <c r="T60" i="13" s="1"/>
  <c r="AN60" i="13" s="1"/>
  <c r="F127" i="15" s="1"/>
  <c r="P59" i="13"/>
  <c r="T59" i="13" s="1"/>
  <c r="AN59" i="13" s="1"/>
  <c r="F126" i="15" s="1"/>
  <c r="P58" i="13"/>
  <c r="T58" i="13" s="1"/>
  <c r="AN58" i="13" s="1"/>
  <c r="F125" i="15" s="1"/>
  <c r="P57" i="13"/>
  <c r="T57" i="13" s="1"/>
  <c r="AN57" i="13" s="1"/>
  <c r="F124" i="15" s="1"/>
  <c r="P56" i="13"/>
  <c r="T56" i="13" s="1"/>
  <c r="AN56" i="13" s="1"/>
  <c r="F123" i="15" s="1"/>
  <c r="P55" i="13"/>
  <c r="T55" i="13" s="1"/>
  <c r="AN55" i="13" s="1"/>
  <c r="F122" i="15" s="1"/>
  <c r="P54" i="13"/>
  <c r="T54" i="13" s="1"/>
  <c r="AN54" i="13" s="1"/>
  <c r="F121" i="15" s="1"/>
  <c r="P53" i="13"/>
  <c r="T53" i="13" s="1"/>
  <c r="AN53" i="13" s="1"/>
  <c r="F120" i="15" s="1"/>
  <c r="P52" i="13"/>
  <c r="T52" i="13" s="1"/>
  <c r="AN52" i="13" s="1"/>
  <c r="F119" i="15" s="1"/>
  <c r="P51" i="13"/>
  <c r="T51" i="13" s="1"/>
  <c r="AN51" i="13" s="1"/>
  <c r="F118" i="15" s="1"/>
  <c r="P50" i="13"/>
  <c r="T50" i="13" s="1"/>
  <c r="AN50" i="13" s="1"/>
  <c r="F117" i="15" s="1"/>
  <c r="P49" i="13"/>
  <c r="T49" i="13" s="1"/>
  <c r="AN49" i="13" s="1"/>
  <c r="F116" i="15" s="1"/>
  <c r="P48" i="13"/>
  <c r="T48" i="13" s="1"/>
  <c r="AN48" i="13" s="1"/>
  <c r="F115" i="15" s="1"/>
  <c r="P47" i="13"/>
  <c r="T47" i="13" s="1"/>
  <c r="AN47" i="13" s="1"/>
  <c r="F114" i="15" s="1"/>
  <c r="P46" i="13"/>
  <c r="T46" i="13" s="1"/>
  <c r="AN46" i="13" s="1"/>
  <c r="F113" i="15" s="1"/>
  <c r="P45" i="13"/>
  <c r="T45" i="13" s="1"/>
  <c r="AN45" i="13" s="1"/>
  <c r="F112" i="15" s="1"/>
  <c r="P44" i="13"/>
  <c r="T44" i="13" s="1"/>
  <c r="AN44" i="13" s="1"/>
  <c r="F111" i="15" s="1"/>
  <c r="P43" i="13"/>
  <c r="T43" i="13" s="1"/>
  <c r="P66" i="5"/>
  <c r="W66" i="5" s="1"/>
  <c r="AQ66" i="5" s="1"/>
  <c r="F65" i="8" s="1"/>
  <c r="P65" i="5"/>
  <c r="W65" i="5" s="1"/>
  <c r="AQ65" i="5" s="1"/>
  <c r="F64" i="8" s="1"/>
  <c r="P64" i="5"/>
  <c r="W64" i="5" s="1"/>
  <c r="AQ64" i="5" s="1"/>
  <c r="F63" i="8" s="1"/>
  <c r="P63" i="5"/>
  <c r="W63" i="5" s="1"/>
  <c r="AQ63" i="5" s="1"/>
  <c r="F62" i="8" s="1"/>
  <c r="P62" i="5"/>
  <c r="W62" i="5" s="1"/>
  <c r="AQ62" i="5" s="1"/>
  <c r="F61" i="8" s="1"/>
  <c r="P61" i="5"/>
  <c r="W61" i="5" s="1"/>
  <c r="AQ61" i="5" s="1"/>
  <c r="F60" i="8" s="1"/>
  <c r="P60" i="5"/>
  <c r="W60" i="5" s="1"/>
  <c r="AQ60" i="5" s="1"/>
  <c r="F59" i="8" s="1"/>
  <c r="P59" i="5"/>
  <c r="W59" i="5" s="1"/>
  <c r="AQ59" i="5" s="1"/>
  <c r="F58" i="8" s="1"/>
  <c r="P58" i="5"/>
  <c r="W58" i="5" s="1"/>
  <c r="AQ58" i="5" s="1"/>
  <c r="F57" i="8" s="1"/>
  <c r="P57" i="5"/>
  <c r="W57" i="5" s="1"/>
  <c r="AQ57" i="5" s="1"/>
  <c r="F56" i="8" s="1"/>
  <c r="P56" i="5"/>
  <c r="W56" i="5" s="1"/>
  <c r="AQ56" i="5" s="1"/>
  <c r="F55" i="8" s="1"/>
  <c r="P55" i="5"/>
  <c r="W55" i="5" s="1"/>
  <c r="AQ55" i="5" s="1"/>
  <c r="F54" i="8" s="1"/>
  <c r="P54" i="5"/>
  <c r="W54" i="5" s="1"/>
  <c r="AQ54" i="5" s="1"/>
  <c r="F53" i="8" s="1"/>
  <c r="P53" i="5"/>
  <c r="W53" i="5" s="1"/>
  <c r="AQ53" i="5" s="1"/>
  <c r="F52" i="8" s="1"/>
  <c r="P52" i="5"/>
  <c r="W52" i="5" s="1"/>
  <c r="AQ52" i="5" s="1"/>
  <c r="F51" i="8" s="1"/>
  <c r="P51" i="5"/>
  <c r="W51" i="5" s="1"/>
  <c r="AQ51" i="5" s="1"/>
  <c r="F50" i="8" s="1"/>
  <c r="P50" i="5"/>
  <c r="W50" i="5" s="1"/>
  <c r="AQ50" i="5" s="1"/>
  <c r="F49" i="8" s="1"/>
  <c r="P49" i="5"/>
  <c r="W49" i="5" s="1"/>
  <c r="AQ49" i="5" s="1"/>
  <c r="F48" i="8" s="1"/>
  <c r="P48" i="5"/>
  <c r="W48" i="5" s="1"/>
  <c r="AQ48" i="5" s="1"/>
  <c r="F47" i="8" s="1"/>
  <c r="P47" i="5"/>
  <c r="W47" i="5" s="1"/>
  <c r="AQ47" i="5" s="1"/>
  <c r="F46" i="8" s="1"/>
  <c r="P46" i="5"/>
  <c r="W46" i="5" s="1"/>
  <c r="AQ46" i="5" s="1"/>
  <c r="F45" i="8" s="1"/>
  <c r="P45" i="5"/>
  <c r="W45" i="5" s="1"/>
  <c r="AQ45" i="5" s="1"/>
  <c r="F44" i="8" s="1"/>
  <c r="P44" i="5"/>
  <c r="W44" i="5" s="1"/>
  <c r="AQ44" i="5" s="1"/>
  <c r="F43" i="8" s="1"/>
  <c r="P43" i="5"/>
  <c r="W43" i="5" s="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1" i="11" s="1"/>
  <c r="L45" i="11"/>
  <c r="L44" i="11"/>
  <c r="L43" i="11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1" i="9" s="1"/>
  <c r="L45" i="9"/>
  <c r="L44" i="9"/>
  <c r="L43" i="9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1" i="12" s="1"/>
  <c r="L45" i="12"/>
  <c r="L44" i="12"/>
  <c r="L43" i="12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1" i="10" s="1"/>
  <c r="L45" i="10"/>
  <c r="L44" i="10"/>
  <c r="L43" i="10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1" i="13" s="1"/>
  <c r="L45" i="13"/>
  <c r="L44" i="13"/>
  <c r="L43" i="13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1" i="5" s="1"/>
  <c r="L45" i="5"/>
  <c r="L44" i="5"/>
  <c r="L43" i="5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4" i="11" s="1"/>
  <c r="L12" i="11" s="1"/>
  <c r="L18" i="11"/>
  <c r="L17" i="11"/>
  <c r="L16" i="11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4" i="9" s="1"/>
  <c r="L12" i="9" s="1"/>
  <c r="L18" i="9"/>
  <c r="L17" i="9"/>
  <c r="L16" i="9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4" i="12" s="1"/>
  <c r="L12" i="12" s="1"/>
  <c r="L18" i="12"/>
  <c r="L17" i="12"/>
  <c r="L16" i="12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4" i="13" s="1"/>
  <c r="L12" i="13" s="1"/>
  <c r="L18" i="13"/>
  <c r="L17" i="13"/>
  <c r="L16" i="13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I39" i="11"/>
  <c r="M39" i="11" s="1"/>
  <c r="AM39" i="11" s="1"/>
  <c r="E106" i="8" s="1"/>
  <c r="I38" i="11"/>
  <c r="M38" i="11" s="1"/>
  <c r="AM38" i="11" s="1"/>
  <c r="E105" i="8" s="1"/>
  <c r="I37" i="11"/>
  <c r="M37" i="11" s="1"/>
  <c r="AM37" i="11" s="1"/>
  <c r="E104" i="8" s="1"/>
  <c r="I36" i="11"/>
  <c r="M36" i="11" s="1"/>
  <c r="AM36" i="11" s="1"/>
  <c r="E103" i="8" s="1"/>
  <c r="I35" i="11"/>
  <c r="M35" i="11" s="1"/>
  <c r="AM35" i="11" s="1"/>
  <c r="E102" i="8" s="1"/>
  <c r="I34" i="11"/>
  <c r="M34" i="11" s="1"/>
  <c r="AM34" i="11" s="1"/>
  <c r="E101" i="8" s="1"/>
  <c r="I33" i="11"/>
  <c r="M33" i="11" s="1"/>
  <c r="AM33" i="11" s="1"/>
  <c r="E100" i="8" s="1"/>
  <c r="I32" i="11"/>
  <c r="M32" i="11" s="1"/>
  <c r="AM32" i="11" s="1"/>
  <c r="E99" i="8" s="1"/>
  <c r="I31" i="11"/>
  <c r="M31" i="11" s="1"/>
  <c r="AM31" i="11" s="1"/>
  <c r="E98" i="8" s="1"/>
  <c r="I30" i="11"/>
  <c r="M30" i="11" s="1"/>
  <c r="AM30" i="11" s="1"/>
  <c r="E97" i="8" s="1"/>
  <c r="I29" i="11"/>
  <c r="M29" i="11" s="1"/>
  <c r="AM29" i="11" s="1"/>
  <c r="E96" i="8" s="1"/>
  <c r="I28" i="11"/>
  <c r="M28" i="11" s="1"/>
  <c r="AM28" i="11" s="1"/>
  <c r="E95" i="8" s="1"/>
  <c r="I27" i="11"/>
  <c r="M27" i="11" s="1"/>
  <c r="AM27" i="11" s="1"/>
  <c r="E94" i="8" s="1"/>
  <c r="I26" i="11"/>
  <c r="M26" i="11" s="1"/>
  <c r="AM26" i="11" s="1"/>
  <c r="E93" i="8" s="1"/>
  <c r="I25" i="11"/>
  <c r="M25" i="11" s="1"/>
  <c r="AM25" i="11" s="1"/>
  <c r="E92" i="8" s="1"/>
  <c r="I24" i="11"/>
  <c r="M24" i="11" s="1"/>
  <c r="AM24" i="11" s="1"/>
  <c r="E91" i="8" s="1"/>
  <c r="I23" i="11"/>
  <c r="M23" i="11" s="1"/>
  <c r="AM23" i="11" s="1"/>
  <c r="E90" i="8" s="1"/>
  <c r="I22" i="11"/>
  <c r="M22" i="11" s="1"/>
  <c r="AM22" i="11" s="1"/>
  <c r="E89" i="8" s="1"/>
  <c r="I21" i="11"/>
  <c r="M21" i="11" s="1"/>
  <c r="AM21" i="11" s="1"/>
  <c r="E88" i="8" s="1"/>
  <c r="I20" i="11"/>
  <c r="M20" i="11" s="1"/>
  <c r="AM20" i="11" s="1"/>
  <c r="E87" i="8" s="1"/>
  <c r="I19" i="11"/>
  <c r="M19" i="11" s="1"/>
  <c r="AM19" i="11" s="1"/>
  <c r="E86" i="8" s="1"/>
  <c r="I18" i="11"/>
  <c r="M18" i="11" s="1"/>
  <c r="AM18" i="11" s="1"/>
  <c r="E85" i="8" s="1"/>
  <c r="I17" i="11"/>
  <c r="M17" i="11" s="1"/>
  <c r="AM17" i="11" s="1"/>
  <c r="E84" i="8" s="1"/>
  <c r="I16" i="11"/>
  <c r="M16" i="11" s="1"/>
  <c r="I39" i="9"/>
  <c r="M39" i="9" s="1"/>
  <c r="AN39" i="9" s="1"/>
  <c r="E38" i="14" s="1"/>
  <c r="I38" i="9"/>
  <c r="M38" i="9" s="1"/>
  <c r="AN38" i="9" s="1"/>
  <c r="E37" i="14" s="1"/>
  <c r="I37" i="9"/>
  <c r="M37" i="9" s="1"/>
  <c r="AN37" i="9" s="1"/>
  <c r="E36" i="14" s="1"/>
  <c r="I36" i="9"/>
  <c r="M36" i="9" s="1"/>
  <c r="AN36" i="9" s="1"/>
  <c r="E35" i="14" s="1"/>
  <c r="I35" i="9"/>
  <c r="M35" i="9" s="1"/>
  <c r="AN35" i="9" s="1"/>
  <c r="E34" i="14" s="1"/>
  <c r="I34" i="9"/>
  <c r="M34" i="9" s="1"/>
  <c r="AN34" i="9" s="1"/>
  <c r="E33" i="14" s="1"/>
  <c r="I33" i="9"/>
  <c r="M33" i="9" s="1"/>
  <c r="AN33" i="9" s="1"/>
  <c r="E32" i="14" s="1"/>
  <c r="I32" i="9"/>
  <c r="M32" i="9" s="1"/>
  <c r="AN32" i="9" s="1"/>
  <c r="E31" i="14" s="1"/>
  <c r="I31" i="9"/>
  <c r="M31" i="9" s="1"/>
  <c r="AN31" i="9" s="1"/>
  <c r="E30" i="14" s="1"/>
  <c r="I30" i="9"/>
  <c r="M30" i="9" s="1"/>
  <c r="AN30" i="9" s="1"/>
  <c r="E29" i="14" s="1"/>
  <c r="I29" i="9"/>
  <c r="M29" i="9" s="1"/>
  <c r="AN29" i="9" s="1"/>
  <c r="E28" i="14" s="1"/>
  <c r="I28" i="9"/>
  <c r="M28" i="9" s="1"/>
  <c r="AN28" i="9" s="1"/>
  <c r="E27" i="14" s="1"/>
  <c r="I27" i="9"/>
  <c r="M27" i="9" s="1"/>
  <c r="AN27" i="9" s="1"/>
  <c r="E26" i="14" s="1"/>
  <c r="I26" i="9"/>
  <c r="M26" i="9" s="1"/>
  <c r="AN26" i="9" s="1"/>
  <c r="E25" i="14" s="1"/>
  <c r="I25" i="9"/>
  <c r="M25" i="9" s="1"/>
  <c r="AN25" i="9" s="1"/>
  <c r="E24" i="14" s="1"/>
  <c r="I24" i="9"/>
  <c r="M24" i="9" s="1"/>
  <c r="AN24" i="9" s="1"/>
  <c r="E23" i="14" s="1"/>
  <c r="I23" i="9"/>
  <c r="M23" i="9" s="1"/>
  <c r="AN23" i="9" s="1"/>
  <c r="E22" i="14" s="1"/>
  <c r="I22" i="9"/>
  <c r="M22" i="9" s="1"/>
  <c r="AN22" i="9" s="1"/>
  <c r="E21" i="14" s="1"/>
  <c r="I21" i="9"/>
  <c r="M21" i="9" s="1"/>
  <c r="AN21" i="9" s="1"/>
  <c r="E20" i="14" s="1"/>
  <c r="I20" i="9"/>
  <c r="M20" i="9" s="1"/>
  <c r="AN20" i="9" s="1"/>
  <c r="E19" i="14" s="1"/>
  <c r="I19" i="9"/>
  <c r="M19" i="9" s="1"/>
  <c r="AN19" i="9" s="1"/>
  <c r="E18" i="14" s="1"/>
  <c r="I18" i="9"/>
  <c r="M18" i="9" s="1"/>
  <c r="AN18" i="9" s="1"/>
  <c r="E17" i="14" s="1"/>
  <c r="I17" i="9"/>
  <c r="M17" i="9" s="1"/>
  <c r="AN17" i="9" s="1"/>
  <c r="E16" i="14" s="1"/>
  <c r="I16" i="9"/>
  <c r="M16" i="9" s="1"/>
  <c r="I39" i="12"/>
  <c r="M39" i="12" s="1"/>
  <c r="AM39" i="12" s="1"/>
  <c r="E106" i="14" s="1"/>
  <c r="I38" i="12"/>
  <c r="M38" i="12" s="1"/>
  <c r="AM38" i="12" s="1"/>
  <c r="E105" i="14" s="1"/>
  <c r="I37" i="12"/>
  <c r="M37" i="12" s="1"/>
  <c r="AM37" i="12" s="1"/>
  <c r="E104" i="14" s="1"/>
  <c r="I36" i="12"/>
  <c r="M36" i="12" s="1"/>
  <c r="AM36" i="12" s="1"/>
  <c r="E103" i="14" s="1"/>
  <c r="I35" i="12"/>
  <c r="M35" i="12" s="1"/>
  <c r="AM35" i="12" s="1"/>
  <c r="E102" i="14" s="1"/>
  <c r="I34" i="12"/>
  <c r="M34" i="12" s="1"/>
  <c r="AM34" i="12" s="1"/>
  <c r="E101" i="14" s="1"/>
  <c r="I33" i="12"/>
  <c r="M33" i="12" s="1"/>
  <c r="AM33" i="12" s="1"/>
  <c r="E100" i="14" s="1"/>
  <c r="I32" i="12"/>
  <c r="M32" i="12" s="1"/>
  <c r="AM32" i="12" s="1"/>
  <c r="E99" i="14" s="1"/>
  <c r="I31" i="12"/>
  <c r="M31" i="12" s="1"/>
  <c r="AM31" i="12" s="1"/>
  <c r="E98" i="14" s="1"/>
  <c r="I30" i="12"/>
  <c r="M30" i="12" s="1"/>
  <c r="AM30" i="12" s="1"/>
  <c r="E97" i="14" s="1"/>
  <c r="I29" i="12"/>
  <c r="M29" i="12" s="1"/>
  <c r="AM29" i="12" s="1"/>
  <c r="E96" i="14" s="1"/>
  <c r="I28" i="12"/>
  <c r="M28" i="12" s="1"/>
  <c r="AM28" i="12" s="1"/>
  <c r="E95" i="14" s="1"/>
  <c r="I27" i="12"/>
  <c r="M27" i="12" s="1"/>
  <c r="AM27" i="12" s="1"/>
  <c r="E94" i="14" s="1"/>
  <c r="I26" i="12"/>
  <c r="M26" i="12" s="1"/>
  <c r="AM26" i="12" s="1"/>
  <c r="E93" i="14" s="1"/>
  <c r="I25" i="12"/>
  <c r="M25" i="12" s="1"/>
  <c r="AM25" i="12" s="1"/>
  <c r="E92" i="14" s="1"/>
  <c r="I24" i="12"/>
  <c r="M24" i="12" s="1"/>
  <c r="AM24" i="12" s="1"/>
  <c r="E91" i="14" s="1"/>
  <c r="I23" i="12"/>
  <c r="M23" i="12" s="1"/>
  <c r="AM23" i="12" s="1"/>
  <c r="E90" i="14" s="1"/>
  <c r="I22" i="12"/>
  <c r="M22" i="12" s="1"/>
  <c r="AM22" i="12" s="1"/>
  <c r="E89" i="14" s="1"/>
  <c r="I21" i="12"/>
  <c r="M21" i="12" s="1"/>
  <c r="AM21" i="12" s="1"/>
  <c r="E88" i="14" s="1"/>
  <c r="I20" i="12"/>
  <c r="M20" i="12" s="1"/>
  <c r="AM20" i="12" s="1"/>
  <c r="E87" i="14" s="1"/>
  <c r="I19" i="12"/>
  <c r="M19" i="12" s="1"/>
  <c r="AM19" i="12" s="1"/>
  <c r="E86" i="14" s="1"/>
  <c r="I18" i="12"/>
  <c r="M18" i="12" s="1"/>
  <c r="AM18" i="12" s="1"/>
  <c r="E85" i="14" s="1"/>
  <c r="I17" i="12"/>
  <c r="M17" i="12" s="1"/>
  <c r="AM17" i="12" s="1"/>
  <c r="E84" i="14" s="1"/>
  <c r="I16" i="12"/>
  <c r="M16" i="12" s="1"/>
  <c r="I39" i="10"/>
  <c r="M39" i="10" s="1"/>
  <c r="AM39" i="10" s="1"/>
  <c r="E38" i="15" s="1"/>
  <c r="I38" i="10"/>
  <c r="M38" i="10" s="1"/>
  <c r="AM38" i="10" s="1"/>
  <c r="E37" i="15" s="1"/>
  <c r="I37" i="10"/>
  <c r="M37" i="10" s="1"/>
  <c r="AM37" i="10" s="1"/>
  <c r="E36" i="15" s="1"/>
  <c r="I36" i="10"/>
  <c r="M36" i="10" s="1"/>
  <c r="AM36" i="10" s="1"/>
  <c r="E35" i="15" s="1"/>
  <c r="I35" i="10"/>
  <c r="M35" i="10" s="1"/>
  <c r="AM35" i="10" s="1"/>
  <c r="E34" i="15" s="1"/>
  <c r="I34" i="10"/>
  <c r="M34" i="10" s="1"/>
  <c r="AM34" i="10" s="1"/>
  <c r="E33" i="15" s="1"/>
  <c r="I33" i="10"/>
  <c r="M33" i="10" s="1"/>
  <c r="AM33" i="10" s="1"/>
  <c r="E32" i="15" s="1"/>
  <c r="I32" i="10"/>
  <c r="M32" i="10" s="1"/>
  <c r="AM32" i="10" s="1"/>
  <c r="E31" i="15" s="1"/>
  <c r="I31" i="10"/>
  <c r="M31" i="10" s="1"/>
  <c r="AM31" i="10" s="1"/>
  <c r="E30" i="15" s="1"/>
  <c r="I30" i="10"/>
  <c r="M30" i="10" s="1"/>
  <c r="AM30" i="10" s="1"/>
  <c r="E29" i="15" s="1"/>
  <c r="I29" i="10"/>
  <c r="M29" i="10" s="1"/>
  <c r="AM29" i="10" s="1"/>
  <c r="E28" i="15" s="1"/>
  <c r="I28" i="10"/>
  <c r="M28" i="10" s="1"/>
  <c r="AM28" i="10" s="1"/>
  <c r="E27" i="15" s="1"/>
  <c r="I27" i="10"/>
  <c r="M27" i="10" s="1"/>
  <c r="AM27" i="10" s="1"/>
  <c r="E26" i="15" s="1"/>
  <c r="I26" i="10"/>
  <c r="M26" i="10" s="1"/>
  <c r="AM26" i="10" s="1"/>
  <c r="E25" i="15" s="1"/>
  <c r="I25" i="10"/>
  <c r="M25" i="10" s="1"/>
  <c r="AM25" i="10" s="1"/>
  <c r="E24" i="15" s="1"/>
  <c r="I24" i="10"/>
  <c r="M24" i="10" s="1"/>
  <c r="AM24" i="10" s="1"/>
  <c r="E23" i="15" s="1"/>
  <c r="I23" i="10"/>
  <c r="M23" i="10" s="1"/>
  <c r="AM23" i="10" s="1"/>
  <c r="E22" i="15" s="1"/>
  <c r="I22" i="10"/>
  <c r="M22" i="10" s="1"/>
  <c r="AM22" i="10" s="1"/>
  <c r="E21" i="15" s="1"/>
  <c r="I21" i="10"/>
  <c r="M21" i="10" s="1"/>
  <c r="AM21" i="10" s="1"/>
  <c r="E20" i="15" s="1"/>
  <c r="I20" i="10"/>
  <c r="M20" i="10" s="1"/>
  <c r="AM20" i="10" s="1"/>
  <c r="E19" i="15" s="1"/>
  <c r="I19" i="10"/>
  <c r="M19" i="10" s="1"/>
  <c r="AM19" i="10" s="1"/>
  <c r="E18" i="15" s="1"/>
  <c r="I18" i="10"/>
  <c r="M18" i="10" s="1"/>
  <c r="AM18" i="10" s="1"/>
  <c r="E17" i="15" s="1"/>
  <c r="I17" i="10"/>
  <c r="M17" i="10" s="1"/>
  <c r="AM17" i="10" s="1"/>
  <c r="E16" i="15" s="1"/>
  <c r="I16" i="10"/>
  <c r="M16" i="10" s="1"/>
  <c r="I39" i="13"/>
  <c r="M39" i="13" s="1"/>
  <c r="AM39" i="13" s="1"/>
  <c r="E106" i="15" s="1"/>
  <c r="I38" i="13"/>
  <c r="M38" i="13" s="1"/>
  <c r="AM38" i="13" s="1"/>
  <c r="E105" i="15" s="1"/>
  <c r="I37" i="13"/>
  <c r="M37" i="13" s="1"/>
  <c r="AM37" i="13" s="1"/>
  <c r="E104" i="15" s="1"/>
  <c r="I36" i="13"/>
  <c r="M36" i="13" s="1"/>
  <c r="AM36" i="13" s="1"/>
  <c r="E103" i="15" s="1"/>
  <c r="I35" i="13"/>
  <c r="M35" i="13" s="1"/>
  <c r="AM35" i="13" s="1"/>
  <c r="E102" i="15" s="1"/>
  <c r="I34" i="13"/>
  <c r="M34" i="13" s="1"/>
  <c r="AM34" i="13" s="1"/>
  <c r="E101" i="15" s="1"/>
  <c r="I33" i="13"/>
  <c r="M33" i="13" s="1"/>
  <c r="I32" i="13"/>
  <c r="M32" i="13" s="1"/>
  <c r="AM32" i="13" s="1"/>
  <c r="E99" i="15" s="1"/>
  <c r="I31" i="13"/>
  <c r="M31" i="13" s="1"/>
  <c r="AM31" i="13" s="1"/>
  <c r="E98" i="15" s="1"/>
  <c r="I30" i="13"/>
  <c r="M30" i="13" s="1"/>
  <c r="AM30" i="13" s="1"/>
  <c r="E97" i="15" s="1"/>
  <c r="I29" i="13"/>
  <c r="M29" i="13" s="1"/>
  <c r="AM29" i="13" s="1"/>
  <c r="E96" i="15" s="1"/>
  <c r="I28" i="13"/>
  <c r="M28" i="13" s="1"/>
  <c r="AM28" i="13" s="1"/>
  <c r="E95" i="15" s="1"/>
  <c r="I27" i="13"/>
  <c r="M27" i="13" s="1"/>
  <c r="AM27" i="13" s="1"/>
  <c r="E94" i="15" s="1"/>
  <c r="I26" i="13"/>
  <c r="M26" i="13" s="1"/>
  <c r="AM26" i="13" s="1"/>
  <c r="E93" i="15" s="1"/>
  <c r="I25" i="13"/>
  <c r="M25" i="13" s="1"/>
  <c r="AM25" i="13" s="1"/>
  <c r="E92" i="15" s="1"/>
  <c r="I24" i="13"/>
  <c r="M24" i="13" s="1"/>
  <c r="AM24" i="13" s="1"/>
  <c r="E91" i="15" s="1"/>
  <c r="I23" i="13"/>
  <c r="M23" i="13" s="1"/>
  <c r="AM23" i="13" s="1"/>
  <c r="E90" i="15" s="1"/>
  <c r="I22" i="13"/>
  <c r="M22" i="13" s="1"/>
  <c r="AM22" i="13" s="1"/>
  <c r="E89" i="15" s="1"/>
  <c r="I21" i="13"/>
  <c r="M21" i="13" s="1"/>
  <c r="AM21" i="13" s="1"/>
  <c r="E88" i="15" s="1"/>
  <c r="I20" i="13"/>
  <c r="M20" i="13" s="1"/>
  <c r="AM20" i="13" s="1"/>
  <c r="E87" i="15" s="1"/>
  <c r="I19" i="13"/>
  <c r="M19" i="13" s="1"/>
  <c r="AM19" i="13" s="1"/>
  <c r="E86" i="15" s="1"/>
  <c r="I18" i="13"/>
  <c r="M18" i="13" s="1"/>
  <c r="AM18" i="13" s="1"/>
  <c r="E85" i="15" s="1"/>
  <c r="I17" i="13"/>
  <c r="M17" i="13" s="1"/>
  <c r="AM17" i="13" s="1"/>
  <c r="E84" i="15" s="1"/>
  <c r="I16" i="13"/>
  <c r="M16" i="13" s="1"/>
  <c r="AM16" i="13" s="1"/>
  <c r="E83" i="15" s="1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4" i="5" s="1"/>
  <c r="I18" i="5"/>
  <c r="I17" i="5"/>
  <c r="I16" i="5"/>
  <c r="I66" i="11"/>
  <c r="M66" i="11" s="1"/>
  <c r="AM66" i="11" s="1"/>
  <c r="E133" i="8" s="1"/>
  <c r="I65" i="11"/>
  <c r="M65" i="11" s="1"/>
  <c r="AM65" i="11" s="1"/>
  <c r="E132" i="8" s="1"/>
  <c r="I64" i="11"/>
  <c r="M64" i="11" s="1"/>
  <c r="AM64" i="11" s="1"/>
  <c r="E131" i="8" s="1"/>
  <c r="I63" i="11"/>
  <c r="M63" i="11" s="1"/>
  <c r="AM63" i="11" s="1"/>
  <c r="E130" i="8" s="1"/>
  <c r="I62" i="11"/>
  <c r="M62" i="11" s="1"/>
  <c r="AM62" i="11" s="1"/>
  <c r="E129" i="8" s="1"/>
  <c r="I61" i="11"/>
  <c r="M61" i="11" s="1"/>
  <c r="AM61" i="11" s="1"/>
  <c r="E128" i="8" s="1"/>
  <c r="I60" i="11"/>
  <c r="M60" i="11" s="1"/>
  <c r="AM60" i="11" s="1"/>
  <c r="E127" i="8" s="1"/>
  <c r="I59" i="11"/>
  <c r="M59" i="11" s="1"/>
  <c r="AM59" i="11" s="1"/>
  <c r="E126" i="8" s="1"/>
  <c r="I58" i="11"/>
  <c r="M58" i="11" s="1"/>
  <c r="AM58" i="11" s="1"/>
  <c r="E125" i="8" s="1"/>
  <c r="I57" i="11"/>
  <c r="M57" i="11" s="1"/>
  <c r="AM57" i="11" s="1"/>
  <c r="E124" i="8" s="1"/>
  <c r="I56" i="11"/>
  <c r="M56" i="11" s="1"/>
  <c r="AM56" i="11" s="1"/>
  <c r="E123" i="8" s="1"/>
  <c r="I55" i="11"/>
  <c r="M55" i="11" s="1"/>
  <c r="AM55" i="11" s="1"/>
  <c r="E122" i="8" s="1"/>
  <c r="I54" i="11"/>
  <c r="M54" i="11" s="1"/>
  <c r="AM54" i="11" s="1"/>
  <c r="E121" i="8" s="1"/>
  <c r="I53" i="11"/>
  <c r="M53" i="11" s="1"/>
  <c r="AM53" i="11" s="1"/>
  <c r="E120" i="8" s="1"/>
  <c r="I52" i="11"/>
  <c r="M52" i="11" s="1"/>
  <c r="AM52" i="11" s="1"/>
  <c r="E119" i="8" s="1"/>
  <c r="I51" i="11"/>
  <c r="M51" i="11" s="1"/>
  <c r="AM51" i="11" s="1"/>
  <c r="E118" i="8" s="1"/>
  <c r="I50" i="11"/>
  <c r="M50" i="11" s="1"/>
  <c r="AM50" i="11" s="1"/>
  <c r="E117" i="8" s="1"/>
  <c r="I49" i="11"/>
  <c r="M49" i="11" s="1"/>
  <c r="AM49" i="11" s="1"/>
  <c r="E116" i="8" s="1"/>
  <c r="I48" i="11"/>
  <c r="M48" i="11" s="1"/>
  <c r="AM48" i="11" s="1"/>
  <c r="E115" i="8" s="1"/>
  <c r="I47" i="11"/>
  <c r="M47" i="11" s="1"/>
  <c r="AM47" i="11" s="1"/>
  <c r="E114" i="8" s="1"/>
  <c r="I46" i="11"/>
  <c r="M46" i="11" s="1"/>
  <c r="AM46" i="11" s="1"/>
  <c r="E113" i="8" s="1"/>
  <c r="I45" i="11"/>
  <c r="M45" i="11" s="1"/>
  <c r="AM45" i="11" s="1"/>
  <c r="E112" i="8" s="1"/>
  <c r="I44" i="11"/>
  <c r="M44" i="11" s="1"/>
  <c r="AM44" i="11" s="1"/>
  <c r="E111" i="8" s="1"/>
  <c r="I43" i="11"/>
  <c r="M43" i="11" s="1"/>
  <c r="I66" i="9"/>
  <c r="M66" i="9" s="1"/>
  <c r="AN66" i="9" s="1"/>
  <c r="E65" i="14" s="1"/>
  <c r="I65" i="9"/>
  <c r="M65" i="9" s="1"/>
  <c r="AN65" i="9" s="1"/>
  <c r="E64" i="14" s="1"/>
  <c r="I64" i="9"/>
  <c r="M64" i="9" s="1"/>
  <c r="AN64" i="9" s="1"/>
  <c r="E63" i="14" s="1"/>
  <c r="I63" i="9"/>
  <c r="M63" i="9" s="1"/>
  <c r="AN63" i="9" s="1"/>
  <c r="E62" i="14" s="1"/>
  <c r="I62" i="9"/>
  <c r="M62" i="9" s="1"/>
  <c r="AN62" i="9" s="1"/>
  <c r="E61" i="14" s="1"/>
  <c r="I61" i="9"/>
  <c r="M61" i="9" s="1"/>
  <c r="AN61" i="9" s="1"/>
  <c r="E60" i="14" s="1"/>
  <c r="I60" i="9"/>
  <c r="M60" i="9" s="1"/>
  <c r="AN60" i="9" s="1"/>
  <c r="E59" i="14" s="1"/>
  <c r="I59" i="9"/>
  <c r="M59" i="9" s="1"/>
  <c r="AN59" i="9" s="1"/>
  <c r="E58" i="14" s="1"/>
  <c r="I58" i="9"/>
  <c r="M58" i="9" s="1"/>
  <c r="AN58" i="9" s="1"/>
  <c r="E57" i="14" s="1"/>
  <c r="I57" i="9"/>
  <c r="M57" i="9" s="1"/>
  <c r="AN57" i="9" s="1"/>
  <c r="E56" i="14" s="1"/>
  <c r="I56" i="9"/>
  <c r="M56" i="9" s="1"/>
  <c r="AN56" i="9" s="1"/>
  <c r="E55" i="14" s="1"/>
  <c r="I55" i="9"/>
  <c r="M55" i="9" s="1"/>
  <c r="AN55" i="9" s="1"/>
  <c r="E54" i="14" s="1"/>
  <c r="I54" i="9"/>
  <c r="M54" i="9" s="1"/>
  <c r="AN54" i="9" s="1"/>
  <c r="E53" i="14" s="1"/>
  <c r="I53" i="9"/>
  <c r="M53" i="9" s="1"/>
  <c r="AN53" i="9" s="1"/>
  <c r="E52" i="14" s="1"/>
  <c r="I52" i="9"/>
  <c r="M52" i="9" s="1"/>
  <c r="AN52" i="9" s="1"/>
  <c r="E51" i="14" s="1"/>
  <c r="I51" i="9"/>
  <c r="M51" i="9" s="1"/>
  <c r="AN51" i="9" s="1"/>
  <c r="E50" i="14" s="1"/>
  <c r="I50" i="9"/>
  <c r="M50" i="9" s="1"/>
  <c r="AN50" i="9" s="1"/>
  <c r="E49" i="14" s="1"/>
  <c r="I49" i="9"/>
  <c r="M49" i="9" s="1"/>
  <c r="AN49" i="9" s="1"/>
  <c r="E48" i="14" s="1"/>
  <c r="I48" i="9"/>
  <c r="M48" i="9" s="1"/>
  <c r="AN48" i="9" s="1"/>
  <c r="E47" i="14" s="1"/>
  <c r="I47" i="9"/>
  <c r="M47" i="9" s="1"/>
  <c r="AN47" i="9" s="1"/>
  <c r="E46" i="14" s="1"/>
  <c r="I46" i="9"/>
  <c r="M46" i="9" s="1"/>
  <c r="AN46" i="9" s="1"/>
  <c r="E45" i="14" s="1"/>
  <c r="I45" i="9"/>
  <c r="M45" i="9" s="1"/>
  <c r="AN45" i="9" s="1"/>
  <c r="E44" i="14" s="1"/>
  <c r="I44" i="9"/>
  <c r="M44" i="9" s="1"/>
  <c r="AN44" i="9" s="1"/>
  <c r="E43" i="14" s="1"/>
  <c r="I43" i="9"/>
  <c r="M43" i="9" s="1"/>
  <c r="I66" i="12"/>
  <c r="M66" i="12" s="1"/>
  <c r="AM66" i="12" s="1"/>
  <c r="E133" i="14" s="1"/>
  <c r="I65" i="12"/>
  <c r="M65" i="12" s="1"/>
  <c r="AM65" i="12" s="1"/>
  <c r="E132" i="14" s="1"/>
  <c r="I64" i="12"/>
  <c r="M64" i="12" s="1"/>
  <c r="AM64" i="12" s="1"/>
  <c r="E131" i="14" s="1"/>
  <c r="I63" i="12"/>
  <c r="M63" i="12" s="1"/>
  <c r="AM63" i="12" s="1"/>
  <c r="E130" i="14" s="1"/>
  <c r="I62" i="12"/>
  <c r="M62" i="12" s="1"/>
  <c r="AM62" i="12" s="1"/>
  <c r="E129" i="14" s="1"/>
  <c r="I61" i="12"/>
  <c r="M61" i="12" s="1"/>
  <c r="AM61" i="12" s="1"/>
  <c r="E128" i="14" s="1"/>
  <c r="I60" i="12"/>
  <c r="M60" i="12" s="1"/>
  <c r="AM60" i="12" s="1"/>
  <c r="E127" i="14" s="1"/>
  <c r="I59" i="12"/>
  <c r="M59" i="12" s="1"/>
  <c r="AM59" i="12" s="1"/>
  <c r="E126" i="14" s="1"/>
  <c r="I58" i="12"/>
  <c r="M58" i="12" s="1"/>
  <c r="AM58" i="12" s="1"/>
  <c r="E125" i="14" s="1"/>
  <c r="I57" i="12"/>
  <c r="M57" i="12" s="1"/>
  <c r="AM57" i="12" s="1"/>
  <c r="E124" i="14" s="1"/>
  <c r="I56" i="12"/>
  <c r="M56" i="12" s="1"/>
  <c r="AM56" i="12" s="1"/>
  <c r="E123" i="14" s="1"/>
  <c r="I55" i="12"/>
  <c r="M55" i="12" s="1"/>
  <c r="AM55" i="12" s="1"/>
  <c r="E122" i="14" s="1"/>
  <c r="I54" i="12"/>
  <c r="M54" i="12" s="1"/>
  <c r="AM54" i="12" s="1"/>
  <c r="E121" i="14" s="1"/>
  <c r="I53" i="12"/>
  <c r="M53" i="12" s="1"/>
  <c r="AM53" i="12" s="1"/>
  <c r="E120" i="14" s="1"/>
  <c r="I52" i="12"/>
  <c r="M52" i="12" s="1"/>
  <c r="AM52" i="12" s="1"/>
  <c r="E119" i="14" s="1"/>
  <c r="I51" i="12"/>
  <c r="M51" i="12" s="1"/>
  <c r="AM51" i="12" s="1"/>
  <c r="E118" i="14" s="1"/>
  <c r="I50" i="12"/>
  <c r="M50" i="12" s="1"/>
  <c r="AM50" i="12" s="1"/>
  <c r="E117" i="14" s="1"/>
  <c r="I49" i="12"/>
  <c r="M49" i="12" s="1"/>
  <c r="AM49" i="12" s="1"/>
  <c r="E116" i="14" s="1"/>
  <c r="I48" i="12"/>
  <c r="M48" i="12" s="1"/>
  <c r="AM48" i="12" s="1"/>
  <c r="E115" i="14" s="1"/>
  <c r="I47" i="12"/>
  <c r="M47" i="12" s="1"/>
  <c r="AM47" i="12" s="1"/>
  <c r="E114" i="14" s="1"/>
  <c r="I46" i="12"/>
  <c r="M46" i="12" s="1"/>
  <c r="AM46" i="12" s="1"/>
  <c r="E113" i="14" s="1"/>
  <c r="I45" i="12"/>
  <c r="M45" i="12" s="1"/>
  <c r="AM45" i="12" s="1"/>
  <c r="E112" i="14" s="1"/>
  <c r="I44" i="12"/>
  <c r="M44" i="12" s="1"/>
  <c r="AM44" i="12" s="1"/>
  <c r="E111" i="14" s="1"/>
  <c r="I43" i="12"/>
  <c r="M43" i="12" s="1"/>
  <c r="I66" i="10"/>
  <c r="M66" i="10" s="1"/>
  <c r="AM66" i="10" s="1"/>
  <c r="E65" i="15" s="1"/>
  <c r="I65" i="10"/>
  <c r="M65" i="10" s="1"/>
  <c r="AM65" i="10" s="1"/>
  <c r="E64" i="15" s="1"/>
  <c r="I64" i="10"/>
  <c r="M64" i="10" s="1"/>
  <c r="AM64" i="10" s="1"/>
  <c r="E63" i="15" s="1"/>
  <c r="I63" i="10"/>
  <c r="M63" i="10" s="1"/>
  <c r="AM63" i="10" s="1"/>
  <c r="E62" i="15" s="1"/>
  <c r="I62" i="10"/>
  <c r="M62" i="10" s="1"/>
  <c r="AM62" i="10" s="1"/>
  <c r="E61" i="15" s="1"/>
  <c r="I61" i="10"/>
  <c r="M61" i="10" s="1"/>
  <c r="AM61" i="10" s="1"/>
  <c r="E60" i="15" s="1"/>
  <c r="I60" i="10"/>
  <c r="M60" i="10" s="1"/>
  <c r="AM60" i="10" s="1"/>
  <c r="E59" i="15" s="1"/>
  <c r="I59" i="10"/>
  <c r="M59" i="10" s="1"/>
  <c r="AM59" i="10" s="1"/>
  <c r="E58" i="15" s="1"/>
  <c r="I58" i="10"/>
  <c r="M58" i="10" s="1"/>
  <c r="AM58" i="10" s="1"/>
  <c r="E57" i="15" s="1"/>
  <c r="I57" i="10"/>
  <c r="M57" i="10" s="1"/>
  <c r="AM57" i="10" s="1"/>
  <c r="E56" i="15" s="1"/>
  <c r="I56" i="10"/>
  <c r="M56" i="10" s="1"/>
  <c r="AM56" i="10" s="1"/>
  <c r="E55" i="15" s="1"/>
  <c r="I55" i="10"/>
  <c r="M55" i="10" s="1"/>
  <c r="AM55" i="10" s="1"/>
  <c r="E54" i="15" s="1"/>
  <c r="I54" i="10"/>
  <c r="M54" i="10" s="1"/>
  <c r="AM54" i="10" s="1"/>
  <c r="E53" i="15" s="1"/>
  <c r="I53" i="10"/>
  <c r="M53" i="10" s="1"/>
  <c r="AM53" i="10" s="1"/>
  <c r="E52" i="15" s="1"/>
  <c r="I52" i="10"/>
  <c r="M52" i="10" s="1"/>
  <c r="AM52" i="10" s="1"/>
  <c r="E51" i="15" s="1"/>
  <c r="I51" i="10"/>
  <c r="M51" i="10" s="1"/>
  <c r="AM51" i="10" s="1"/>
  <c r="E50" i="15" s="1"/>
  <c r="I50" i="10"/>
  <c r="M50" i="10" s="1"/>
  <c r="AM50" i="10" s="1"/>
  <c r="E49" i="15" s="1"/>
  <c r="I49" i="10"/>
  <c r="M49" i="10" s="1"/>
  <c r="AM49" i="10" s="1"/>
  <c r="E48" i="15" s="1"/>
  <c r="I48" i="10"/>
  <c r="M48" i="10" s="1"/>
  <c r="AM48" i="10" s="1"/>
  <c r="E47" i="15" s="1"/>
  <c r="I47" i="10"/>
  <c r="M47" i="10" s="1"/>
  <c r="AM47" i="10" s="1"/>
  <c r="E46" i="15" s="1"/>
  <c r="I46" i="10"/>
  <c r="M46" i="10" s="1"/>
  <c r="AM46" i="10" s="1"/>
  <c r="E45" i="15" s="1"/>
  <c r="I45" i="10"/>
  <c r="M45" i="10" s="1"/>
  <c r="AM45" i="10" s="1"/>
  <c r="E44" i="15" s="1"/>
  <c r="I44" i="10"/>
  <c r="M44" i="10" s="1"/>
  <c r="AM44" i="10" s="1"/>
  <c r="E43" i="15" s="1"/>
  <c r="I43" i="10"/>
  <c r="M43" i="10" s="1"/>
  <c r="I66" i="13"/>
  <c r="M66" i="13" s="1"/>
  <c r="AM66" i="13" s="1"/>
  <c r="E133" i="15" s="1"/>
  <c r="I65" i="13"/>
  <c r="M65" i="13" s="1"/>
  <c r="AM65" i="13" s="1"/>
  <c r="E132" i="15" s="1"/>
  <c r="I64" i="13"/>
  <c r="M64" i="13" s="1"/>
  <c r="AM64" i="13" s="1"/>
  <c r="E131" i="15" s="1"/>
  <c r="I63" i="13"/>
  <c r="M63" i="13" s="1"/>
  <c r="AM63" i="13" s="1"/>
  <c r="E130" i="15" s="1"/>
  <c r="I62" i="13"/>
  <c r="M62" i="13" s="1"/>
  <c r="AM62" i="13" s="1"/>
  <c r="E129" i="15" s="1"/>
  <c r="I61" i="13"/>
  <c r="M61" i="13" s="1"/>
  <c r="AM61" i="13" s="1"/>
  <c r="E128" i="15" s="1"/>
  <c r="I60" i="13"/>
  <c r="M60" i="13" s="1"/>
  <c r="AM60" i="13" s="1"/>
  <c r="E127" i="15" s="1"/>
  <c r="I59" i="13"/>
  <c r="M59" i="13" s="1"/>
  <c r="AM59" i="13" s="1"/>
  <c r="E126" i="15" s="1"/>
  <c r="I58" i="13"/>
  <c r="M58" i="13" s="1"/>
  <c r="AM58" i="13" s="1"/>
  <c r="E125" i="15" s="1"/>
  <c r="I57" i="13"/>
  <c r="M57" i="13" s="1"/>
  <c r="AM57" i="13" s="1"/>
  <c r="E124" i="15" s="1"/>
  <c r="I56" i="13"/>
  <c r="M56" i="13" s="1"/>
  <c r="AM56" i="13" s="1"/>
  <c r="E123" i="15" s="1"/>
  <c r="I55" i="13"/>
  <c r="M55" i="13" s="1"/>
  <c r="AM55" i="13" s="1"/>
  <c r="E122" i="15" s="1"/>
  <c r="I54" i="13"/>
  <c r="M54" i="13" s="1"/>
  <c r="AM54" i="13" s="1"/>
  <c r="E121" i="15" s="1"/>
  <c r="I53" i="13"/>
  <c r="M53" i="13" s="1"/>
  <c r="AM53" i="13" s="1"/>
  <c r="E120" i="15" s="1"/>
  <c r="I52" i="13"/>
  <c r="M52" i="13" s="1"/>
  <c r="AM52" i="13" s="1"/>
  <c r="E119" i="15" s="1"/>
  <c r="I51" i="13"/>
  <c r="M51" i="13" s="1"/>
  <c r="AM51" i="13" s="1"/>
  <c r="E118" i="15" s="1"/>
  <c r="I50" i="13"/>
  <c r="M50" i="13" s="1"/>
  <c r="AM50" i="13" s="1"/>
  <c r="E117" i="15" s="1"/>
  <c r="I49" i="13"/>
  <c r="M49" i="13" s="1"/>
  <c r="AM49" i="13" s="1"/>
  <c r="E116" i="15" s="1"/>
  <c r="I48" i="13"/>
  <c r="M48" i="13" s="1"/>
  <c r="AM48" i="13" s="1"/>
  <c r="E115" i="15" s="1"/>
  <c r="I47" i="13"/>
  <c r="M47" i="13" s="1"/>
  <c r="AM47" i="13" s="1"/>
  <c r="E114" i="15" s="1"/>
  <c r="I46" i="13"/>
  <c r="M46" i="13" s="1"/>
  <c r="AM46" i="13" s="1"/>
  <c r="E113" i="15" s="1"/>
  <c r="I45" i="13"/>
  <c r="M45" i="13" s="1"/>
  <c r="AM45" i="13" s="1"/>
  <c r="E112" i="15" s="1"/>
  <c r="I44" i="13"/>
  <c r="M44" i="13" s="1"/>
  <c r="AM44" i="13" s="1"/>
  <c r="E111" i="15" s="1"/>
  <c r="I43" i="13"/>
  <c r="M43" i="13" s="1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F66" i="11"/>
  <c r="AL66" i="11" s="1"/>
  <c r="D133" i="8" s="1"/>
  <c r="F65" i="11"/>
  <c r="F64" i="11"/>
  <c r="F63" i="11"/>
  <c r="F62" i="11"/>
  <c r="AL62" i="11" s="1"/>
  <c r="D129" i="8" s="1"/>
  <c r="F61" i="11"/>
  <c r="F60" i="11"/>
  <c r="F59" i="11"/>
  <c r="F58" i="11"/>
  <c r="AL58" i="11" s="1"/>
  <c r="F57" i="11"/>
  <c r="F56" i="11"/>
  <c r="F55" i="11"/>
  <c r="F54" i="11"/>
  <c r="AL54" i="11" s="1"/>
  <c r="F53" i="11"/>
  <c r="F52" i="11"/>
  <c r="F51" i="11"/>
  <c r="F50" i="11"/>
  <c r="AL50" i="11" s="1"/>
  <c r="F49" i="11"/>
  <c r="F48" i="11"/>
  <c r="F47" i="11"/>
  <c r="F46" i="11"/>
  <c r="F41" i="11" s="1"/>
  <c r="F45" i="11"/>
  <c r="F44" i="11"/>
  <c r="F43" i="11"/>
  <c r="F66" i="9"/>
  <c r="AM66" i="9" s="1"/>
  <c r="D65" i="14" s="1"/>
  <c r="F65" i="9"/>
  <c r="F64" i="9"/>
  <c r="F63" i="9"/>
  <c r="F62" i="9"/>
  <c r="AM62" i="9" s="1"/>
  <c r="D61" i="14" s="1"/>
  <c r="F61" i="9"/>
  <c r="F60" i="9"/>
  <c r="F59" i="9"/>
  <c r="F58" i="9"/>
  <c r="AM58" i="9" s="1"/>
  <c r="D57" i="14" s="1"/>
  <c r="F57" i="9"/>
  <c r="F56" i="9"/>
  <c r="F55" i="9"/>
  <c r="F54" i="9"/>
  <c r="AM54" i="9" s="1"/>
  <c r="D53" i="14" s="1"/>
  <c r="F53" i="9"/>
  <c r="F52" i="9"/>
  <c r="F51" i="9"/>
  <c r="F50" i="9"/>
  <c r="AM50" i="9" s="1"/>
  <c r="D49" i="14" s="1"/>
  <c r="F49" i="9"/>
  <c r="F48" i="9"/>
  <c r="F47" i="9"/>
  <c r="F46" i="9"/>
  <c r="AM46" i="9" s="1"/>
  <c r="D45" i="14" s="1"/>
  <c r="F45" i="9"/>
  <c r="F44" i="9"/>
  <c r="F43" i="9"/>
  <c r="F66" i="12"/>
  <c r="F65" i="12"/>
  <c r="F64" i="12"/>
  <c r="AL64" i="12" s="1"/>
  <c r="D131" i="14" s="1"/>
  <c r="F63" i="12"/>
  <c r="F62" i="12"/>
  <c r="AL62" i="12" s="1"/>
  <c r="D129" i="14" s="1"/>
  <c r="F61" i="12"/>
  <c r="F60" i="12"/>
  <c r="AL60" i="12" s="1"/>
  <c r="D127" i="14" s="1"/>
  <c r="F59" i="12"/>
  <c r="F58" i="12"/>
  <c r="AL58" i="12" s="1"/>
  <c r="D125" i="14" s="1"/>
  <c r="F57" i="12"/>
  <c r="F56" i="12"/>
  <c r="AL56" i="12" s="1"/>
  <c r="D123" i="14" s="1"/>
  <c r="F55" i="12"/>
  <c r="F54" i="12"/>
  <c r="AL54" i="12" s="1"/>
  <c r="D121" i="14" s="1"/>
  <c r="F53" i="12"/>
  <c r="F52" i="12"/>
  <c r="AL52" i="12" s="1"/>
  <c r="D119" i="14" s="1"/>
  <c r="F51" i="12"/>
  <c r="F50" i="12"/>
  <c r="F49" i="12"/>
  <c r="F48" i="12"/>
  <c r="AL48" i="12" s="1"/>
  <c r="D115" i="14" s="1"/>
  <c r="F47" i="12"/>
  <c r="F46" i="12"/>
  <c r="AL46" i="12" s="1"/>
  <c r="D113" i="14" s="1"/>
  <c r="F45" i="12"/>
  <c r="F44" i="12"/>
  <c r="AL44" i="12" s="1"/>
  <c r="D111" i="14" s="1"/>
  <c r="F43" i="12"/>
  <c r="F66" i="10"/>
  <c r="AL66" i="10" s="1"/>
  <c r="D65" i="15" s="1"/>
  <c r="F65" i="10"/>
  <c r="F64" i="10"/>
  <c r="F63" i="10"/>
  <c r="F62" i="10"/>
  <c r="AL62" i="10" s="1"/>
  <c r="D61" i="15" s="1"/>
  <c r="F61" i="10"/>
  <c r="F60" i="10"/>
  <c r="F59" i="10"/>
  <c r="F58" i="10"/>
  <c r="F57" i="10"/>
  <c r="F56" i="10"/>
  <c r="F55" i="10"/>
  <c r="F54" i="10"/>
  <c r="AL54" i="10" s="1"/>
  <c r="D53" i="15" s="1"/>
  <c r="F53" i="10"/>
  <c r="F52" i="10"/>
  <c r="F51" i="10"/>
  <c r="F50" i="10"/>
  <c r="AL50" i="10" s="1"/>
  <c r="D49" i="15" s="1"/>
  <c r="F49" i="10"/>
  <c r="F48" i="10"/>
  <c r="F47" i="10"/>
  <c r="F46" i="10"/>
  <c r="AL46" i="10" s="1"/>
  <c r="D45" i="15" s="1"/>
  <c r="F45" i="10"/>
  <c r="F44" i="10"/>
  <c r="F43" i="10"/>
  <c r="F66" i="13"/>
  <c r="AL66" i="13" s="1"/>
  <c r="D133" i="15" s="1"/>
  <c r="F65" i="13"/>
  <c r="F64" i="13"/>
  <c r="F63" i="13"/>
  <c r="F62" i="13"/>
  <c r="AL62" i="13" s="1"/>
  <c r="D129" i="15" s="1"/>
  <c r="F61" i="13"/>
  <c r="F60" i="13"/>
  <c r="F59" i="13"/>
  <c r="F58" i="13"/>
  <c r="AL58" i="13" s="1"/>
  <c r="D125" i="15" s="1"/>
  <c r="F57" i="13"/>
  <c r="F56" i="13"/>
  <c r="F55" i="13"/>
  <c r="F54" i="13"/>
  <c r="AL54" i="13" s="1"/>
  <c r="D121" i="15" s="1"/>
  <c r="F53" i="13"/>
  <c r="F52" i="13"/>
  <c r="F51" i="13"/>
  <c r="F50" i="13"/>
  <c r="AL50" i="13" s="1"/>
  <c r="D117" i="15" s="1"/>
  <c r="F49" i="13"/>
  <c r="F48" i="13"/>
  <c r="F47" i="13"/>
  <c r="F46" i="13"/>
  <c r="AL46" i="13" s="1"/>
  <c r="D113" i="15" s="1"/>
  <c r="F45" i="13"/>
  <c r="F44" i="13"/>
  <c r="F43" i="13"/>
  <c r="F66" i="5"/>
  <c r="AO66" i="5" s="1"/>
  <c r="D65" i="8" s="1"/>
  <c r="F65" i="5"/>
  <c r="F64" i="5"/>
  <c r="F63" i="5"/>
  <c r="F62" i="5"/>
  <c r="AO62" i="5" s="1"/>
  <c r="D61" i="8" s="1"/>
  <c r="F61" i="5"/>
  <c r="F60" i="5"/>
  <c r="F59" i="5"/>
  <c r="F58" i="5"/>
  <c r="AO58" i="5" s="1"/>
  <c r="D57" i="8" s="1"/>
  <c r="F57" i="5"/>
  <c r="F56" i="5"/>
  <c r="F55" i="5"/>
  <c r="F54" i="5"/>
  <c r="AO54" i="5" s="1"/>
  <c r="D53" i="8" s="1"/>
  <c r="F53" i="5"/>
  <c r="F52" i="5"/>
  <c r="F51" i="5"/>
  <c r="F50" i="5"/>
  <c r="AO50" i="5" s="1"/>
  <c r="D49" i="8" s="1"/>
  <c r="F49" i="5"/>
  <c r="F48" i="5"/>
  <c r="F47" i="5"/>
  <c r="F46" i="5"/>
  <c r="F41" i="5" s="1"/>
  <c r="AO41" i="5" s="1"/>
  <c r="D40" i="8" s="1"/>
  <c r="F45" i="5"/>
  <c r="F44" i="5"/>
  <c r="F43" i="5"/>
  <c r="F17" i="11"/>
  <c r="AL17" i="11" s="1"/>
  <c r="F18" i="11"/>
  <c r="F19" i="11"/>
  <c r="F20" i="11"/>
  <c r="F21" i="11"/>
  <c r="AL21" i="11" s="1"/>
  <c r="F22" i="11"/>
  <c r="F23" i="11"/>
  <c r="F24" i="11"/>
  <c r="F25" i="11"/>
  <c r="AL25" i="11" s="1"/>
  <c r="F26" i="11"/>
  <c r="F27" i="11"/>
  <c r="F28" i="11"/>
  <c r="F29" i="11"/>
  <c r="AL29" i="11" s="1"/>
  <c r="F30" i="11"/>
  <c r="F31" i="11"/>
  <c r="F32" i="11"/>
  <c r="F33" i="11"/>
  <c r="AL33" i="11" s="1"/>
  <c r="F34" i="11"/>
  <c r="F35" i="11"/>
  <c r="F36" i="11"/>
  <c r="F37" i="11"/>
  <c r="AL37" i="11" s="1"/>
  <c r="D104" i="8" s="1"/>
  <c r="F38" i="11"/>
  <c r="F39" i="11"/>
  <c r="F17" i="9"/>
  <c r="F18" i="9"/>
  <c r="AM18" i="9" s="1"/>
  <c r="D17" i="14" s="1"/>
  <c r="F19" i="9"/>
  <c r="F20" i="9"/>
  <c r="F21" i="9"/>
  <c r="F22" i="9"/>
  <c r="F23" i="9"/>
  <c r="F24" i="9"/>
  <c r="F25" i="9"/>
  <c r="F26" i="9"/>
  <c r="AM26" i="9" s="1"/>
  <c r="D25" i="14" s="1"/>
  <c r="F27" i="9"/>
  <c r="F28" i="9"/>
  <c r="F29" i="9"/>
  <c r="F30" i="9"/>
  <c r="F31" i="9"/>
  <c r="F32" i="9"/>
  <c r="F33" i="9"/>
  <c r="F34" i="9"/>
  <c r="AM34" i="9" s="1"/>
  <c r="D33" i="14" s="1"/>
  <c r="F35" i="9"/>
  <c r="F36" i="9"/>
  <c r="F37" i="9"/>
  <c r="F38" i="9"/>
  <c r="F39" i="9"/>
  <c r="F17" i="12"/>
  <c r="F18" i="12"/>
  <c r="F19" i="12"/>
  <c r="AL19" i="12" s="1"/>
  <c r="D86" i="14" s="1"/>
  <c r="F20" i="12"/>
  <c r="F21" i="12"/>
  <c r="F22" i="12"/>
  <c r="F23" i="12"/>
  <c r="AL23" i="12" s="1"/>
  <c r="D90" i="14" s="1"/>
  <c r="F24" i="12"/>
  <c r="F25" i="12"/>
  <c r="F26" i="12"/>
  <c r="F27" i="12"/>
  <c r="AL27" i="12" s="1"/>
  <c r="D94" i="14" s="1"/>
  <c r="F28" i="12"/>
  <c r="F29" i="12"/>
  <c r="F30" i="12"/>
  <c r="F31" i="12"/>
  <c r="AL31" i="12" s="1"/>
  <c r="D98" i="14" s="1"/>
  <c r="F32" i="12"/>
  <c r="F33" i="12"/>
  <c r="F34" i="12"/>
  <c r="F35" i="12"/>
  <c r="AL35" i="12" s="1"/>
  <c r="D102" i="14" s="1"/>
  <c r="F36" i="12"/>
  <c r="F37" i="12"/>
  <c r="F38" i="12"/>
  <c r="F39" i="12"/>
  <c r="AL39" i="12" s="1"/>
  <c r="D106" i="14" s="1"/>
  <c r="F17" i="10"/>
  <c r="F18" i="10"/>
  <c r="F19" i="10"/>
  <c r="F20" i="10"/>
  <c r="AL20" i="10" s="1"/>
  <c r="D19" i="15" s="1"/>
  <c r="I19" i="15" s="1"/>
  <c r="F21" i="10"/>
  <c r="F22" i="10"/>
  <c r="F23" i="10"/>
  <c r="F24" i="10"/>
  <c r="AL24" i="10" s="1"/>
  <c r="D23" i="15" s="1"/>
  <c r="I23" i="15" s="1"/>
  <c r="F25" i="10"/>
  <c r="F26" i="10"/>
  <c r="F27" i="10"/>
  <c r="F28" i="10"/>
  <c r="AL28" i="10" s="1"/>
  <c r="D27" i="15" s="1"/>
  <c r="I27" i="15" s="1"/>
  <c r="F29" i="10"/>
  <c r="F30" i="10"/>
  <c r="F31" i="10"/>
  <c r="F32" i="10"/>
  <c r="AL32" i="10" s="1"/>
  <c r="D31" i="15" s="1"/>
  <c r="I31" i="15" s="1"/>
  <c r="F33" i="10"/>
  <c r="F34" i="10"/>
  <c r="F35" i="10"/>
  <c r="F36" i="10"/>
  <c r="AL36" i="10" s="1"/>
  <c r="D35" i="15" s="1"/>
  <c r="I35" i="15" s="1"/>
  <c r="F37" i="10"/>
  <c r="F38" i="10"/>
  <c r="F39" i="10"/>
  <c r="F17" i="13"/>
  <c r="AL17" i="13" s="1"/>
  <c r="D84" i="15" s="1"/>
  <c r="F18" i="13"/>
  <c r="F19" i="13"/>
  <c r="AL19" i="13" s="1"/>
  <c r="D86" i="15" s="1"/>
  <c r="F20" i="13"/>
  <c r="F21" i="13"/>
  <c r="AL21" i="13" s="1"/>
  <c r="D88" i="15" s="1"/>
  <c r="F22" i="13"/>
  <c r="F23" i="13"/>
  <c r="AL23" i="13" s="1"/>
  <c r="D90" i="15" s="1"/>
  <c r="F24" i="13"/>
  <c r="F25" i="13"/>
  <c r="F26" i="13"/>
  <c r="F27" i="13"/>
  <c r="AL27" i="13" s="1"/>
  <c r="D94" i="15" s="1"/>
  <c r="F28" i="13"/>
  <c r="F29" i="13"/>
  <c r="AL29" i="13" s="1"/>
  <c r="D96" i="15" s="1"/>
  <c r="F30" i="13"/>
  <c r="F31" i="13"/>
  <c r="AL31" i="13" s="1"/>
  <c r="D98" i="15" s="1"/>
  <c r="F32" i="13"/>
  <c r="F33" i="13"/>
  <c r="AL33" i="13" s="1"/>
  <c r="D100" i="15" s="1"/>
  <c r="F34" i="13"/>
  <c r="F35" i="13"/>
  <c r="AL35" i="13" s="1"/>
  <c r="D102" i="15" s="1"/>
  <c r="F36" i="13"/>
  <c r="F37" i="13"/>
  <c r="AL37" i="13" s="1"/>
  <c r="D104" i="15" s="1"/>
  <c r="F38" i="13"/>
  <c r="F39" i="13"/>
  <c r="AL39" i="13" s="1"/>
  <c r="D106" i="15" s="1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16" i="11"/>
  <c r="F16" i="9"/>
  <c r="F16" i="12"/>
  <c r="AL16" i="12" s="1"/>
  <c r="D83" i="14" s="1"/>
  <c r="F16" i="10"/>
  <c r="F16" i="13"/>
  <c r="F16" i="5"/>
  <c r="H20" i="4"/>
  <c r="AO66" i="13"/>
  <c r="G133" i="15" s="1"/>
  <c r="AO65" i="13"/>
  <c r="G132" i="15" s="1"/>
  <c r="AL65" i="13"/>
  <c r="D132" i="15" s="1"/>
  <c r="AL64" i="13"/>
  <c r="D131" i="15" s="1"/>
  <c r="AO63" i="13"/>
  <c r="G130" i="15" s="1"/>
  <c r="AL63" i="13"/>
  <c r="D130" i="15" s="1"/>
  <c r="AO62" i="13"/>
  <c r="G129" i="15" s="1"/>
  <c r="AO61" i="13"/>
  <c r="G128" i="15" s="1"/>
  <c r="AL61" i="13"/>
  <c r="D128" i="15" s="1"/>
  <c r="AL60" i="13"/>
  <c r="D127" i="15" s="1"/>
  <c r="AO59" i="13"/>
  <c r="G126" i="15" s="1"/>
  <c r="AL59" i="13"/>
  <c r="D126" i="15" s="1"/>
  <c r="AO58" i="13"/>
  <c r="G125" i="15" s="1"/>
  <c r="AO57" i="13"/>
  <c r="G124" i="15" s="1"/>
  <c r="AL57" i="13"/>
  <c r="D124" i="15" s="1"/>
  <c r="AL56" i="13"/>
  <c r="D123" i="15" s="1"/>
  <c r="AO55" i="13"/>
  <c r="G122" i="15" s="1"/>
  <c r="AL55" i="13"/>
  <c r="D122" i="15" s="1"/>
  <c r="I122" i="15" s="1"/>
  <c r="AO54" i="13"/>
  <c r="G121" i="15" s="1"/>
  <c r="AO53" i="13"/>
  <c r="G120" i="15" s="1"/>
  <c r="AL53" i="13"/>
  <c r="D120" i="15" s="1"/>
  <c r="I120" i="15" s="1"/>
  <c r="AL52" i="13"/>
  <c r="D119" i="15" s="1"/>
  <c r="AO51" i="13"/>
  <c r="G118" i="15" s="1"/>
  <c r="AL51" i="13"/>
  <c r="D118" i="15" s="1"/>
  <c r="AO50" i="13"/>
  <c r="G117" i="15" s="1"/>
  <c r="AO49" i="13"/>
  <c r="G116" i="15" s="1"/>
  <c r="AL49" i="13"/>
  <c r="D116" i="15" s="1"/>
  <c r="AL48" i="13"/>
  <c r="D115" i="15" s="1"/>
  <c r="AO47" i="13"/>
  <c r="G114" i="15" s="1"/>
  <c r="AL47" i="13"/>
  <c r="D114" i="15" s="1"/>
  <c r="I114" i="15" s="1"/>
  <c r="AO46" i="13"/>
  <c r="G113" i="15" s="1"/>
  <c r="AO45" i="13"/>
  <c r="G112" i="15" s="1"/>
  <c r="AL45" i="13"/>
  <c r="D112" i="15" s="1"/>
  <c r="I112" i="15" s="1"/>
  <c r="AL44" i="13"/>
  <c r="D111" i="15" s="1"/>
  <c r="AO43" i="13"/>
  <c r="G110" i="15" s="1"/>
  <c r="AL43" i="13"/>
  <c r="D110" i="15" s="1"/>
  <c r="I41" i="13"/>
  <c r="E41" i="13"/>
  <c r="D41" i="13"/>
  <c r="AO39" i="13"/>
  <c r="G106" i="15" s="1"/>
  <c r="AO38" i="13"/>
  <c r="G105" i="15" s="1"/>
  <c r="AL38" i="13"/>
  <c r="D105" i="15" s="1"/>
  <c r="AO37" i="13"/>
  <c r="G104" i="15" s="1"/>
  <c r="AO36" i="13"/>
  <c r="G103" i="15" s="1"/>
  <c r="AL36" i="13"/>
  <c r="D103" i="15" s="1"/>
  <c r="AO35" i="13"/>
  <c r="G102" i="15" s="1"/>
  <c r="AO34" i="13"/>
  <c r="G101" i="15" s="1"/>
  <c r="AL34" i="13"/>
  <c r="D101" i="15" s="1"/>
  <c r="AO33" i="13"/>
  <c r="G100" i="15" s="1"/>
  <c r="AL32" i="13"/>
  <c r="D99" i="15" s="1"/>
  <c r="AO31" i="13"/>
  <c r="G98" i="15" s="1"/>
  <c r="AO30" i="13"/>
  <c r="G97" i="15" s="1"/>
  <c r="AL30" i="13"/>
  <c r="D97" i="15" s="1"/>
  <c r="AO29" i="13"/>
  <c r="G96" i="15" s="1"/>
  <c r="AO28" i="13"/>
  <c r="G95" i="15" s="1"/>
  <c r="AL28" i="13"/>
  <c r="D95" i="15" s="1"/>
  <c r="AO27" i="13"/>
  <c r="G94" i="15" s="1"/>
  <c r="AO26" i="13"/>
  <c r="G93" i="15" s="1"/>
  <c r="AL26" i="13"/>
  <c r="D93" i="15" s="1"/>
  <c r="AO25" i="13"/>
  <c r="G92" i="15" s="1"/>
  <c r="AL25" i="13"/>
  <c r="D92" i="15" s="1"/>
  <c r="I92" i="15" s="1"/>
  <c r="AO24" i="13"/>
  <c r="G91" i="15" s="1"/>
  <c r="AL24" i="13"/>
  <c r="D91" i="15" s="1"/>
  <c r="AO22" i="13"/>
  <c r="G89" i="15" s="1"/>
  <c r="AL22" i="13"/>
  <c r="D89" i="15" s="1"/>
  <c r="AO21" i="13"/>
  <c r="G88" i="15" s="1"/>
  <c r="AO20" i="13"/>
  <c r="G87" i="15" s="1"/>
  <c r="AL20" i="13"/>
  <c r="D87" i="15" s="1"/>
  <c r="AO18" i="13"/>
  <c r="G85" i="15" s="1"/>
  <c r="AL18" i="13"/>
  <c r="D85" i="15" s="1"/>
  <c r="I85" i="15" s="1"/>
  <c r="AO17" i="13"/>
  <c r="G84" i="15" s="1"/>
  <c r="AO16" i="13"/>
  <c r="G83" i="15" s="1"/>
  <c r="AL16" i="13"/>
  <c r="D83" i="15" s="1"/>
  <c r="AI14" i="13"/>
  <c r="AH14" i="13"/>
  <c r="AH12" i="13" s="1"/>
  <c r="AG14" i="13"/>
  <c r="AG12" i="13" s="1"/>
  <c r="AF14" i="13"/>
  <c r="AE14" i="13"/>
  <c r="AD14" i="13"/>
  <c r="AD12" i="13" s="1"/>
  <c r="AC14" i="13"/>
  <c r="AC12" i="13" s="1"/>
  <c r="AB14" i="13"/>
  <c r="AA14" i="13"/>
  <c r="Z14" i="13"/>
  <c r="Z12" i="13" s="1"/>
  <c r="Y14" i="13"/>
  <c r="Y12" i="13" s="1"/>
  <c r="X14" i="13"/>
  <c r="W14" i="13"/>
  <c r="V14" i="13"/>
  <c r="V12" i="13" s="1"/>
  <c r="U14" i="13"/>
  <c r="U12" i="13" s="1"/>
  <c r="S14" i="13"/>
  <c r="R14" i="13"/>
  <c r="Q14" i="13"/>
  <c r="Q12" i="13" s="1"/>
  <c r="P14" i="13"/>
  <c r="O14" i="13"/>
  <c r="N14" i="13"/>
  <c r="K14" i="13"/>
  <c r="K12" i="13" s="1"/>
  <c r="J14" i="13"/>
  <c r="H14" i="13"/>
  <c r="G14" i="13"/>
  <c r="G12" i="13" s="1"/>
  <c r="E14" i="13"/>
  <c r="D14" i="13"/>
  <c r="AI12" i="13"/>
  <c r="AF12" i="13"/>
  <c r="AE12" i="13"/>
  <c r="AB12" i="13"/>
  <c r="AA12" i="13"/>
  <c r="X12" i="13"/>
  <c r="W12" i="13"/>
  <c r="S12" i="13"/>
  <c r="R12" i="13"/>
  <c r="O12" i="13"/>
  <c r="J12" i="13"/>
  <c r="H12" i="13"/>
  <c r="E12" i="13"/>
  <c r="D12" i="13"/>
  <c r="AO66" i="12"/>
  <c r="G133" i="14" s="1"/>
  <c r="AL66" i="12"/>
  <c r="D133" i="14" s="1"/>
  <c r="AO65" i="12"/>
  <c r="G132" i="14" s="1"/>
  <c r="AL65" i="12"/>
  <c r="D132" i="14" s="1"/>
  <c r="I132" i="14" s="1"/>
  <c r="AO63" i="12"/>
  <c r="G130" i="14" s="1"/>
  <c r="AL63" i="12"/>
  <c r="D130" i="14" s="1"/>
  <c r="AO62" i="12"/>
  <c r="G129" i="14" s="1"/>
  <c r="AO61" i="12"/>
  <c r="G128" i="14" s="1"/>
  <c r="AL61" i="12"/>
  <c r="D128" i="14" s="1"/>
  <c r="AO59" i="12"/>
  <c r="G126" i="14" s="1"/>
  <c r="AL59" i="12"/>
  <c r="D126" i="14" s="1"/>
  <c r="I126" i="14" s="1"/>
  <c r="AO58" i="12"/>
  <c r="G125" i="14" s="1"/>
  <c r="AO57" i="12"/>
  <c r="G124" i="14" s="1"/>
  <c r="AL57" i="12"/>
  <c r="D124" i="14" s="1"/>
  <c r="AO55" i="12"/>
  <c r="G122" i="14" s="1"/>
  <c r="AL55" i="12"/>
  <c r="D122" i="14" s="1"/>
  <c r="AO54" i="12"/>
  <c r="G121" i="14" s="1"/>
  <c r="AO53" i="12"/>
  <c r="G120" i="14" s="1"/>
  <c r="AL53" i="12"/>
  <c r="D120" i="14" s="1"/>
  <c r="AO52" i="12"/>
  <c r="G119" i="14" s="1"/>
  <c r="AO51" i="12"/>
  <c r="G118" i="14" s="1"/>
  <c r="AL51" i="12"/>
  <c r="D118" i="14" s="1"/>
  <c r="AO50" i="12"/>
  <c r="G117" i="14" s="1"/>
  <c r="AL50" i="12"/>
  <c r="D117" i="14" s="1"/>
  <c r="I117" i="14" s="1"/>
  <c r="AO49" i="12"/>
  <c r="G116" i="14" s="1"/>
  <c r="AL49" i="12"/>
  <c r="D116" i="14" s="1"/>
  <c r="AO47" i="12"/>
  <c r="G114" i="14" s="1"/>
  <c r="AL47" i="12"/>
  <c r="D114" i="14" s="1"/>
  <c r="AO46" i="12"/>
  <c r="G113" i="14" s="1"/>
  <c r="AO45" i="12"/>
  <c r="G112" i="14" s="1"/>
  <c r="AL45" i="12"/>
  <c r="D112" i="14" s="1"/>
  <c r="AO43" i="12"/>
  <c r="G110" i="14" s="1"/>
  <c r="AL43" i="12"/>
  <c r="D110" i="14" s="1"/>
  <c r="AG41" i="12"/>
  <c r="AF41" i="12"/>
  <c r="AE41" i="12"/>
  <c r="AE12" i="12" s="1"/>
  <c r="AC41" i="12"/>
  <c r="Z41" i="12"/>
  <c r="V41" i="12"/>
  <c r="P41" i="12"/>
  <c r="E41" i="12"/>
  <c r="AO39" i="12"/>
  <c r="G106" i="14" s="1"/>
  <c r="AO38" i="12"/>
  <c r="G105" i="14" s="1"/>
  <c r="AL38" i="12"/>
  <c r="D105" i="14" s="1"/>
  <c r="AO37" i="12"/>
  <c r="G104" i="14" s="1"/>
  <c r="AL37" i="12"/>
  <c r="D104" i="14" s="1"/>
  <c r="AL36" i="12"/>
  <c r="D103" i="14" s="1"/>
  <c r="AO35" i="12"/>
  <c r="G102" i="14" s="1"/>
  <c r="AO34" i="12"/>
  <c r="G101" i="14" s="1"/>
  <c r="AL34" i="12"/>
  <c r="D101" i="14" s="1"/>
  <c r="AO33" i="12"/>
  <c r="G100" i="14" s="1"/>
  <c r="AL33" i="12"/>
  <c r="D100" i="14" s="1"/>
  <c r="AL32" i="12"/>
  <c r="D99" i="14" s="1"/>
  <c r="AO31" i="12"/>
  <c r="G98" i="14" s="1"/>
  <c r="AO30" i="12"/>
  <c r="G97" i="14" s="1"/>
  <c r="AL30" i="12"/>
  <c r="D97" i="14" s="1"/>
  <c r="AO29" i="12"/>
  <c r="G96" i="14" s="1"/>
  <c r="AL29" i="12"/>
  <c r="D96" i="14" s="1"/>
  <c r="AO28" i="12"/>
  <c r="G95" i="14" s="1"/>
  <c r="AL28" i="12"/>
  <c r="D95" i="14" s="1"/>
  <c r="AO27" i="12"/>
  <c r="G94" i="14" s="1"/>
  <c r="AO26" i="12"/>
  <c r="G93" i="14" s="1"/>
  <c r="AL26" i="12"/>
  <c r="D93" i="14" s="1"/>
  <c r="AO25" i="12"/>
  <c r="G92" i="14" s="1"/>
  <c r="AL25" i="12"/>
  <c r="D92" i="14" s="1"/>
  <c r="AO24" i="12"/>
  <c r="G91" i="14" s="1"/>
  <c r="AL24" i="12"/>
  <c r="D91" i="14" s="1"/>
  <c r="AO23" i="12"/>
  <c r="G90" i="14" s="1"/>
  <c r="AO22" i="12"/>
  <c r="G89" i="14" s="1"/>
  <c r="AL22" i="12"/>
  <c r="D89" i="14" s="1"/>
  <c r="AO21" i="12"/>
  <c r="G88" i="14" s="1"/>
  <c r="AL21" i="12"/>
  <c r="D88" i="14" s="1"/>
  <c r="AO20" i="12"/>
  <c r="G87" i="14" s="1"/>
  <c r="AL20" i="12"/>
  <c r="D87" i="14" s="1"/>
  <c r="AO19" i="12"/>
  <c r="G86" i="14" s="1"/>
  <c r="AO18" i="12"/>
  <c r="G85" i="14" s="1"/>
  <c r="AL18" i="12"/>
  <c r="D85" i="14" s="1"/>
  <c r="AO17" i="12"/>
  <c r="G84" i="14" s="1"/>
  <c r="AL17" i="12"/>
  <c r="D84" i="14" s="1"/>
  <c r="AJ14" i="12"/>
  <c r="AO14" i="12" s="1"/>
  <c r="G81" i="14" s="1"/>
  <c r="AI14" i="12"/>
  <c r="AH14" i="12"/>
  <c r="AG14" i="12"/>
  <c r="AF14" i="12"/>
  <c r="AF12" i="12" s="1"/>
  <c r="AE14" i="12"/>
  <c r="AD14" i="12"/>
  <c r="AD12" i="12" s="1"/>
  <c r="AC14" i="12"/>
  <c r="AC12" i="12" s="1"/>
  <c r="AB14" i="12"/>
  <c r="AB12" i="12" s="1"/>
  <c r="AA14" i="12"/>
  <c r="Z14" i="12"/>
  <c r="Y14" i="12"/>
  <c r="Y12" i="12" s="1"/>
  <c r="X14" i="12"/>
  <c r="X12" i="12" s="1"/>
  <c r="W14" i="12"/>
  <c r="W12" i="12" s="1"/>
  <c r="V14" i="12"/>
  <c r="U14" i="12"/>
  <c r="S14" i="12"/>
  <c r="S12" i="12" s="1"/>
  <c r="R14" i="12"/>
  <c r="R12" i="12" s="1"/>
  <c r="Q14" i="12"/>
  <c r="O14" i="12"/>
  <c r="O12" i="12" s="1"/>
  <c r="N14" i="12"/>
  <c r="N12" i="12" s="1"/>
  <c r="K14" i="12"/>
  <c r="K12" i="12" s="1"/>
  <c r="J14" i="12"/>
  <c r="J12" i="12" s="1"/>
  <c r="H14" i="12"/>
  <c r="H12" i="12" s="1"/>
  <c r="G14" i="12"/>
  <c r="G12" i="12" s="1"/>
  <c r="F14" i="12"/>
  <c r="AL14" i="12" s="1"/>
  <c r="D81" i="14" s="1"/>
  <c r="E14" i="12"/>
  <c r="E12" i="12" s="1"/>
  <c r="D14" i="12"/>
  <c r="AH12" i="12"/>
  <c r="Q12" i="12"/>
  <c r="D12" i="12"/>
  <c r="AO66" i="11"/>
  <c r="G133" i="8" s="1"/>
  <c r="AO65" i="11"/>
  <c r="G132" i="8" s="1"/>
  <c r="AL65" i="11"/>
  <c r="D132" i="8" s="1"/>
  <c r="AL64" i="11"/>
  <c r="D131" i="8" s="1"/>
  <c r="AO63" i="11"/>
  <c r="G130" i="8" s="1"/>
  <c r="AL63" i="11"/>
  <c r="D130" i="8" s="1"/>
  <c r="I130" i="8" s="1"/>
  <c r="AO62" i="11"/>
  <c r="G129" i="8" s="1"/>
  <c r="AO61" i="11"/>
  <c r="G128" i="8" s="1"/>
  <c r="AL61" i="11"/>
  <c r="AL60" i="11"/>
  <c r="AO59" i="11"/>
  <c r="G126" i="8" s="1"/>
  <c r="AL59" i="11"/>
  <c r="AO58" i="11"/>
  <c r="G125" i="8" s="1"/>
  <c r="AO57" i="11"/>
  <c r="G124" i="8" s="1"/>
  <c r="AL57" i="11"/>
  <c r="AL56" i="11"/>
  <c r="AO55" i="11"/>
  <c r="G122" i="8" s="1"/>
  <c r="AL55" i="11"/>
  <c r="AO54" i="11"/>
  <c r="G121" i="8" s="1"/>
  <c r="AO53" i="11"/>
  <c r="G120" i="8" s="1"/>
  <c r="AL53" i="11"/>
  <c r="AL52" i="11"/>
  <c r="AO51" i="11"/>
  <c r="G118" i="8" s="1"/>
  <c r="AL51" i="11"/>
  <c r="AO50" i="11"/>
  <c r="G117" i="8" s="1"/>
  <c r="AO49" i="11"/>
  <c r="G116" i="8" s="1"/>
  <c r="AL49" i="11"/>
  <c r="AL48" i="11"/>
  <c r="AO47" i="11"/>
  <c r="G114" i="8" s="1"/>
  <c r="AL47" i="11"/>
  <c r="AO46" i="11"/>
  <c r="G113" i="8" s="1"/>
  <c r="AO45" i="11"/>
  <c r="G112" i="8" s="1"/>
  <c r="AL45" i="11"/>
  <c r="AL44" i="11"/>
  <c r="AO43" i="11"/>
  <c r="G110" i="8" s="1"/>
  <c r="AL43" i="11"/>
  <c r="AI41" i="11"/>
  <c r="AH41" i="11"/>
  <c r="AG41" i="11"/>
  <c r="AG12" i="11" s="1"/>
  <c r="AF41" i="11"/>
  <c r="AE41" i="11"/>
  <c r="AD41" i="11"/>
  <c r="AC41" i="11"/>
  <c r="AB41" i="11"/>
  <c r="AA41" i="11"/>
  <c r="Z41" i="11"/>
  <c r="Y41" i="11"/>
  <c r="Y12" i="11" s="1"/>
  <c r="X41" i="11"/>
  <c r="W41" i="11"/>
  <c r="V41" i="11"/>
  <c r="U41" i="11"/>
  <c r="U12" i="11" s="1"/>
  <c r="S41" i="11"/>
  <c r="R41" i="11"/>
  <c r="Q41" i="11"/>
  <c r="P41" i="11"/>
  <c r="O41" i="11"/>
  <c r="N41" i="11"/>
  <c r="N12" i="11" s="1"/>
  <c r="K41" i="11"/>
  <c r="K12" i="11" s="1"/>
  <c r="J41" i="11"/>
  <c r="H41" i="11"/>
  <c r="G41" i="11"/>
  <c r="G12" i="11" s="1"/>
  <c r="E41" i="11"/>
  <c r="D41" i="11"/>
  <c r="AO39" i="11"/>
  <c r="G106" i="8" s="1"/>
  <c r="AL39" i="11"/>
  <c r="D106" i="8" s="1"/>
  <c r="AO38" i="11"/>
  <c r="G105" i="8" s="1"/>
  <c r="AL38" i="11"/>
  <c r="D105" i="8" s="1"/>
  <c r="AO37" i="11"/>
  <c r="G104" i="8" s="1"/>
  <c r="AL36" i="11"/>
  <c r="AO35" i="11"/>
  <c r="G102" i="8" s="1"/>
  <c r="AL35" i="11"/>
  <c r="AO34" i="11"/>
  <c r="G101" i="8" s="1"/>
  <c r="AL34" i="11"/>
  <c r="AO33" i="11"/>
  <c r="G100" i="8" s="1"/>
  <c r="AL32" i="11"/>
  <c r="AO31" i="11"/>
  <c r="G98" i="8" s="1"/>
  <c r="AL31" i="11"/>
  <c r="AO30" i="11"/>
  <c r="G97" i="8" s="1"/>
  <c r="AL30" i="11"/>
  <c r="AO29" i="11"/>
  <c r="G96" i="8" s="1"/>
  <c r="AO28" i="11"/>
  <c r="G95" i="8" s="1"/>
  <c r="AL28" i="11"/>
  <c r="AO27" i="11"/>
  <c r="G94" i="8" s="1"/>
  <c r="AL27" i="11"/>
  <c r="AO26" i="11"/>
  <c r="G93" i="8" s="1"/>
  <c r="AL26" i="11"/>
  <c r="AO25" i="11"/>
  <c r="G92" i="8" s="1"/>
  <c r="AO24" i="11"/>
  <c r="G91" i="8" s="1"/>
  <c r="AL24" i="11"/>
  <c r="AO23" i="11"/>
  <c r="G90" i="8" s="1"/>
  <c r="AL23" i="11"/>
  <c r="AO22" i="11"/>
  <c r="G89" i="8" s="1"/>
  <c r="AL22" i="11"/>
  <c r="AO21" i="11"/>
  <c r="G88" i="8" s="1"/>
  <c r="AO20" i="11"/>
  <c r="G87" i="8" s="1"/>
  <c r="AL20" i="11"/>
  <c r="AO19" i="11"/>
  <c r="G86" i="8" s="1"/>
  <c r="AL19" i="11"/>
  <c r="AO18" i="11"/>
  <c r="G85" i="8" s="1"/>
  <c r="AL18" i="11"/>
  <c r="AO17" i="11"/>
  <c r="G84" i="8" s="1"/>
  <c r="AO16" i="11"/>
  <c r="G83" i="8" s="1"/>
  <c r="AL16" i="11"/>
  <c r="AJ14" i="11"/>
  <c r="AO14" i="11" s="1"/>
  <c r="G81" i="8" s="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S14" i="11"/>
  <c r="R14" i="11"/>
  <c r="Q14" i="11"/>
  <c r="O14" i="11"/>
  <c r="N14" i="11"/>
  <c r="K14" i="11"/>
  <c r="J14" i="11"/>
  <c r="H14" i="11"/>
  <c r="H12" i="11" s="1"/>
  <c r="G14" i="11"/>
  <c r="F14" i="11"/>
  <c r="AL14" i="11" s="1"/>
  <c r="D81" i="8" s="1"/>
  <c r="E14" i="11"/>
  <c r="D14" i="11"/>
  <c r="D12" i="11" s="1"/>
  <c r="AC12" i="11"/>
  <c r="W12" i="11"/>
  <c r="O12" i="11"/>
  <c r="AO66" i="10"/>
  <c r="G65" i="15" s="1"/>
  <c r="AL65" i="10"/>
  <c r="D64" i="15" s="1"/>
  <c r="I64" i="15" s="1"/>
  <c r="AL64" i="10"/>
  <c r="D63" i="15" s="1"/>
  <c r="I63" i="15" s="1"/>
  <c r="AL63" i="10"/>
  <c r="D62" i="15" s="1"/>
  <c r="I62" i="15" s="1"/>
  <c r="AO62" i="10"/>
  <c r="G61" i="15" s="1"/>
  <c r="AL61" i="10"/>
  <c r="D60" i="15" s="1"/>
  <c r="I60" i="15" s="1"/>
  <c r="AL60" i="10"/>
  <c r="D59" i="15" s="1"/>
  <c r="AL59" i="10"/>
  <c r="D58" i="15" s="1"/>
  <c r="I58" i="15" s="1"/>
  <c r="AO58" i="10"/>
  <c r="G57" i="15" s="1"/>
  <c r="AL58" i="10"/>
  <c r="D57" i="15" s="1"/>
  <c r="AL57" i="10"/>
  <c r="D56" i="15" s="1"/>
  <c r="I56" i="15" s="1"/>
  <c r="AL56" i="10"/>
  <c r="D55" i="15" s="1"/>
  <c r="AL55" i="10"/>
  <c r="D54" i="15" s="1"/>
  <c r="I54" i="15" s="1"/>
  <c r="AO54" i="10"/>
  <c r="G53" i="15" s="1"/>
  <c r="AL53" i="10"/>
  <c r="D52" i="15" s="1"/>
  <c r="I52" i="15" s="1"/>
  <c r="AL52" i="10"/>
  <c r="D51" i="15" s="1"/>
  <c r="AL51" i="10"/>
  <c r="D50" i="15" s="1"/>
  <c r="I50" i="15" s="1"/>
  <c r="AO50" i="10"/>
  <c r="G49" i="15" s="1"/>
  <c r="AL49" i="10"/>
  <c r="D48" i="15" s="1"/>
  <c r="I48" i="15" s="1"/>
  <c r="AL48" i="10"/>
  <c r="D47" i="15" s="1"/>
  <c r="I47" i="15" s="1"/>
  <c r="AL47" i="10"/>
  <c r="D46" i="15" s="1"/>
  <c r="I46" i="15" s="1"/>
  <c r="AO46" i="10"/>
  <c r="G45" i="15" s="1"/>
  <c r="AL45" i="10"/>
  <c r="D44" i="15" s="1"/>
  <c r="I44" i="15" s="1"/>
  <c r="AL44" i="10"/>
  <c r="D43" i="15" s="1"/>
  <c r="AL43" i="10"/>
  <c r="D42" i="15" s="1"/>
  <c r="W41" i="10"/>
  <c r="P41" i="10"/>
  <c r="E41" i="10"/>
  <c r="D41" i="10"/>
  <c r="AO39" i="10"/>
  <c r="G38" i="15" s="1"/>
  <c r="AL39" i="10"/>
  <c r="D38" i="15" s="1"/>
  <c r="AL38" i="10"/>
  <c r="D37" i="15" s="1"/>
  <c r="I37" i="15" s="1"/>
  <c r="AO37" i="10"/>
  <c r="G36" i="15" s="1"/>
  <c r="AL37" i="10"/>
  <c r="D36" i="15" s="1"/>
  <c r="AO35" i="10"/>
  <c r="G34" i="15" s="1"/>
  <c r="AL35" i="10"/>
  <c r="D34" i="15" s="1"/>
  <c r="AL34" i="10"/>
  <c r="D33" i="15" s="1"/>
  <c r="AO33" i="10"/>
  <c r="G32" i="15" s="1"/>
  <c r="AL33" i="10"/>
  <c r="D32" i="15" s="1"/>
  <c r="AO31" i="10"/>
  <c r="G30" i="15" s="1"/>
  <c r="AL31" i="10"/>
  <c r="D30" i="15" s="1"/>
  <c r="AL30" i="10"/>
  <c r="D29" i="15" s="1"/>
  <c r="I29" i="15" s="1"/>
  <c r="AO29" i="10"/>
  <c r="G28" i="15" s="1"/>
  <c r="AL29" i="10"/>
  <c r="D28" i="15" s="1"/>
  <c r="I28" i="15" s="1"/>
  <c r="AO27" i="10"/>
  <c r="G26" i="15" s="1"/>
  <c r="AL27" i="10"/>
  <c r="D26" i="15" s="1"/>
  <c r="AL26" i="10"/>
  <c r="D25" i="15" s="1"/>
  <c r="I25" i="15" s="1"/>
  <c r="AO25" i="10"/>
  <c r="G24" i="15" s="1"/>
  <c r="AL25" i="10"/>
  <c r="D24" i="15" s="1"/>
  <c r="AO23" i="10"/>
  <c r="G22" i="15" s="1"/>
  <c r="AL23" i="10"/>
  <c r="D22" i="15" s="1"/>
  <c r="AL22" i="10"/>
  <c r="D21" i="15" s="1"/>
  <c r="I21" i="15" s="1"/>
  <c r="AO21" i="10"/>
  <c r="G20" i="15" s="1"/>
  <c r="AL21" i="10"/>
  <c r="D20" i="15" s="1"/>
  <c r="AO19" i="10"/>
  <c r="G18" i="15" s="1"/>
  <c r="AL19" i="10"/>
  <c r="D18" i="15" s="1"/>
  <c r="AL18" i="10"/>
  <c r="D17" i="15" s="1"/>
  <c r="I17" i="15" s="1"/>
  <c r="AO17" i="10"/>
  <c r="G16" i="15" s="1"/>
  <c r="AL17" i="10"/>
  <c r="D16" i="15" s="1"/>
  <c r="AO16" i="10"/>
  <c r="G15" i="15" s="1"/>
  <c r="AL16" i="10"/>
  <c r="D15" i="15" s="1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S14" i="10"/>
  <c r="R14" i="10"/>
  <c r="Q14" i="10"/>
  <c r="O14" i="10"/>
  <c r="O12" i="10" s="1"/>
  <c r="N14" i="10"/>
  <c r="K14" i="10"/>
  <c r="K12" i="10" s="1"/>
  <c r="J14" i="10"/>
  <c r="H14" i="10"/>
  <c r="H12" i="10" s="1"/>
  <c r="G14" i="10"/>
  <c r="G12" i="10" s="1"/>
  <c r="E14" i="10"/>
  <c r="D14" i="10"/>
  <c r="D12" i="10" s="1"/>
  <c r="AI12" i="10"/>
  <c r="AH12" i="10"/>
  <c r="AG12" i="10"/>
  <c r="AE12" i="10"/>
  <c r="AD12" i="10"/>
  <c r="AC12" i="10"/>
  <c r="AA12" i="10"/>
  <c r="Z12" i="10"/>
  <c r="Y12" i="10"/>
  <c r="W12" i="10"/>
  <c r="V12" i="10"/>
  <c r="U12" i="10"/>
  <c r="S12" i="10"/>
  <c r="Q12" i="10"/>
  <c r="N12" i="10"/>
  <c r="J12" i="10"/>
  <c r="AP66" i="9"/>
  <c r="G65" i="14" s="1"/>
  <c r="AP65" i="9"/>
  <c r="G64" i="14" s="1"/>
  <c r="AM65" i="9"/>
  <c r="D64" i="14" s="1"/>
  <c r="AM64" i="9"/>
  <c r="D63" i="14" s="1"/>
  <c r="AP63" i="9"/>
  <c r="G62" i="14" s="1"/>
  <c r="AM63" i="9"/>
  <c r="D62" i="14" s="1"/>
  <c r="AP62" i="9"/>
  <c r="G61" i="14" s="1"/>
  <c r="AP61" i="9"/>
  <c r="G60" i="14" s="1"/>
  <c r="AM61" i="9"/>
  <c r="D60" i="14" s="1"/>
  <c r="AM60" i="9"/>
  <c r="D59" i="14" s="1"/>
  <c r="AP59" i="9"/>
  <c r="G58" i="14" s="1"/>
  <c r="AM59" i="9"/>
  <c r="D58" i="14" s="1"/>
  <c r="AP58" i="9"/>
  <c r="G57" i="14" s="1"/>
  <c r="AP57" i="9"/>
  <c r="G56" i="14" s="1"/>
  <c r="AM57" i="9"/>
  <c r="D56" i="14" s="1"/>
  <c r="AM56" i="9"/>
  <c r="D55" i="14" s="1"/>
  <c r="AP55" i="9"/>
  <c r="G54" i="14" s="1"/>
  <c r="AM55" i="9"/>
  <c r="D54" i="14" s="1"/>
  <c r="AP54" i="9"/>
  <c r="G53" i="14" s="1"/>
  <c r="AP53" i="9"/>
  <c r="G52" i="14" s="1"/>
  <c r="AM53" i="9"/>
  <c r="D52" i="14" s="1"/>
  <c r="AM52" i="9"/>
  <c r="D51" i="14" s="1"/>
  <c r="AP51" i="9"/>
  <c r="G50" i="14" s="1"/>
  <c r="AM51" i="9"/>
  <c r="D50" i="14" s="1"/>
  <c r="AP50" i="9"/>
  <c r="G49" i="14" s="1"/>
  <c r="AP49" i="9"/>
  <c r="G48" i="14" s="1"/>
  <c r="AM49" i="9"/>
  <c r="D48" i="14" s="1"/>
  <c r="AM48" i="9"/>
  <c r="D47" i="14" s="1"/>
  <c r="AP47" i="9"/>
  <c r="G46" i="14" s="1"/>
  <c r="AM47" i="9"/>
  <c r="D46" i="14" s="1"/>
  <c r="AP46" i="9"/>
  <c r="G45" i="14" s="1"/>
  <c r="AP45" i="9"/>
  <c r="G44" i="14" s="1"/>
  <c r="AM45" i="9"/>
  <c r="D44" i="14" s="1"/>
  <c r="AM44" i="9"/>
  <c r="D43" i="14" s="1"/>
  <c r="AP43" i="9"/>
  <c r="G42" i="14" s="1"/>
  <c r="AM43" i="9"/>
  <c r="D42" i="14" s="1"/>
  <c r="AH41" i="9"/>
  <c r="AF41" i="9"/>
  <c r="AD41" i="9"/>
  <c r="AC41" i="9"/>
  <c r="AA41" i="9"/>
  <c r="Z41" i="9"/>
  <c r="W41" i="9"/>
  <c r="T41" i="9"/>
  <c r="S41" i="9"/>
  <c r="P41" i="9"/>
  <c r="E41" i="9"/>
  <c r="D41" i="9"/>
  <c r="AM39" i="9"/>
  <c r="D38" i="14" s="1"/>
  <c r="AM38" i="9"/>
  <c r="D37" i="14" s="1"/>
  <c r="AM37" i="9"/>
  <c r="D36" i="14" s="1"/>
  <c r="AP36" i="9"/>
  <c r="G35" i="14" s="1"/>
  <c r="AM36" i="9"/>
  <c r="D35" i="14" s="1"/>
  <c r="AM35" i="9"/>
  <c r="D34" i="14" s="1"/>
  <c r="AM33" i="9"/>
  <c r="D32" i="14" s="1"/>
  <c r="AP32" i="9"/>
  <c r="G31" i="14" s="1"/>
  <c r="AM32" i="9"/>
  <c r="D31" i="14" s="1"/>
  <c r="AM31" i="9"/>
  <c r="D30" i="14" s="1"/>
  <c r="AM30" i="9"/>
  <c r="D29" i="14" s="1"/>
  <c r="AM29" i="9"/>
  <c r="D28" i="14" s="1"/>
  <c r="AP28" i="9"/>
  <c r="G27" i="14" s="1"/>
  <c r="AM28" i="9"/>
  <c r="D27" i="14" s="1"/>
  <c r="AM27" i="9"/>
  <c r="D26" i="14" s="1"/>
  <c r="AM25" i="9"/>
  <c r="D24" i="14" s="1"/>
  <c r="AP24" i="9"/>
  <c r="G23" i="14" s="1"/>
  <c r="AM24" i="9"/>
  <c r="D23" i="14" s="1"/>
  <c r="AM23" i="9"/>
  <c r="D22" i="14" s="1"/>
  <c r="AM22" i="9"/>
  <c r="D21" i="14" s="1"/>
  <c r="AM21" i="9"/>
  <c r="D20" i="14" s="1"/>
  <c r="AP20" i="9"/>
  <c r="G19" i="14" s="1"/>
  <c r="AM20" i="9"/>
  <c r="D19" i="14" s="1"/>
  <c r="AM19" i="9"/>
  <c r="D18" i="14" s="1"/>
  <c r="AM17" i="9"/>
  <c r="D16" i="14" s="1"/>
  <c r="AM16" i="9"/>
  <c r="D15" i="14" s="1"/>
  <c r="AJ14" i="9"/>
  <c r="AJ12" i="9" s="1"/>
  <c r="AI14" i="9"/>
  <c r="AH14" i="9"/>
  <c r="AH12" i="9" s="1"/>
  <c r="AG14" i="9"/>
  <c r="AG12" i="9" s="1"/>
  <c r="AF14" i="9"/>
  <c r="AE14" i="9"/>
  <c r="AD14" i="9"/>
  <c r="AC14" i="9"/>
  <c r="AC12" i="9" s="1"/>
  <c r="AB14" i="9"/>
  <c r="AB12" i="9" s="1"/>
  <c r="AA14" i="9"/>
  <c r="Z14" i="9"/>
  <c r="Y14" i="9"/>
  <c r="Y12" i="9" s="1"/>
  <c r="X14" i="9"/>
  <c r="X12" i="9" s="1"/>
  <c r="W14" i="9"/>
  <c r="V14" i="9"/>
  <c r="V12" i="9" s="1"/>
  <c r="T14" i="9"/>
  <c r="T12" i="9" s="1"/>
  <c r="S14" i="9"/>
  <c r="R14" i="9"/>
  <c r="R12" i="9" s="1"/>
  <c r="O14" i="9"/>
  <c r="N14" i="9"/>
  <c r="N12" i="9" s="1"/>
  <c r="K14" i="9"/>
  <c r="K12" i="9" s="1"/>
  <c r="J14" i="9"/>
  <c r="J12" i="9" s="1"/>
  <c r="H14" i="9"/>
  <c r="H12" i="9" s="1"/>
  <c r="G14" i="9"/>
  <c r="G12" i="9" s="1"/>
  <c r="E14" i="9"/>
  <c r="D14" i="9"/>
  <c r="AE12" i="9"/>
  <c r="W12" i="9"/>
  <c r="O12" i="9"/>
  <c r="AO16" i="5"/>
  <c r="D15" i="8" s="1"/>
  <c r="AR16" i="5"/>
  <c r="G15" i="8" s="1"/>
  <c r="AO17" i="5"/>
  <c r="D16" i="8" s="1"/>
  <c r="AR17" i="5"/>
  <c r="G16" i="8" s="1"/>
  <c r="AO18" i="5"/>
  <c r="D17" i="8" s="1"/>
  <c r="AO19" i="5"/>
  <c r="D18" i="8" s="1"/>
  <c r="AR19" i="5"/>
  <c r="G18" i="8" s="1"/>
  <c r="AO20" i="5"/>
  <c r="D19" i="8" s="1"/>
  <c r="AR20" i="5"/>
  <c r="G19" i="8" s="1"/>
  <c r="AO21" i="5"/>
  <c r="D20" i="8" s="1"/>
  <c r="AR21" i="5"/>
  <c r="G20" i="8" s="1"/>
  <c r="AO22" i="5"/>
  <c r="D21" i="8" s="1"/>
  <c r="AO23" i="5"/>
  <c r="D22" i="8" s="1"/>
  <c r="AR23" i="5"/>
  <c r="G22" i="8" s="1"/>
  <c r="AO24" i="5"/>
  <c r="D23" i="8" s="1"/>
  <c r="AO25" i="5"/>
  <c r="D24" i="8" s="1"/>
  <c r="AR25" i="5"/>
  <c r="G24" i="8" s="1"/>
  <c r="AO26" i="5"/>
  <c r="D25" i="8" s="1"/>
  <c r="AR26" i="5"/>
  <c r="G25" i="8" s="1"/>
  <c r="AO27" i="5"/>
  <c r="D26" i="8" s="1"/>
  <c r="AR27" i="5"/>
  <c r="G26" i="8" s="1"/>
  <c r="AO28" i="5"/>
  <c r="D27" i="8" s="1"/>
  <c r="AO29" i="5"/>
  <c r="D28" i="8" s="1"/>
  <c r="AR29" i="5"/>
  <c r="G28" i="8" s="1"/>
  <c r="AO30" i="5"/>
  <c r="D29" i="8" s="1"/>
  <c r="AO31" i="5"/>
  <c r="D30" i="8" s="1"/>
  <c r="AR31" i="5"/>
  <c r="G30" i="8" s="1"/>
  <c r="AO32" i="5"/>
  <c r="D31" i="8" s="1"/>
  <c r="AR32" i="5"/>
  <c r="G31" i="8" s="1"/>
  <c r="AO33" i="5"/>
  <c r="D32" i="8" s="1"/>
  <c r="AR33" i="5"/>
  <c r="G32" i="8" s="1"/>
  <c r="AO34" i="5"/>
  <c r="D33" i="8" s="1"/>
  <c r="AO35" i="5"/>
  <c r="D34" i="8" s="1"/>
  <c r="AR35" i="5"/>
  <c r="G34" i="8" s="1"/>
  <c r="AO36" i="5"/>
  <c r="D35" i="8" s="1"/>
  <c r="AR36" i="5"/>
  <c r="G35" i="8" s="1"/>
  <c r="AO37" i="5"/>
  <c r="D36" i="8" s="1"/>
  <c r="AR37" i="5"/>
  <c r="G36" i="8" s="1"/>
  <c r="AO38" i="5"/>
  <c r="D37" i="8" s="1"/>
  <c r="AO39" i="5"/>
  <c r="D38" i="8" s="1"/>
  <c r="AR39" i="5"/>
  <c r="G38" i="8" s="1"/>
  <c r="AO43" i="5"/>
  <c r="D42" i="8" s="1"/>
  <c r="AR43" i="5"/>
  <c r="G42" i="8" s="1"/>
  <c r="AO44" i="5"/>
  <c r="D43" i="8" s="1"/>
  <c r="AO45" i="5"/>
  <c r="D44" i="8" s="1"/>
  <c r="AR45" i="5"/>
  <c r="G44" i="8" s="1"/>
  <c r="AR46" i="5"/>
  <c r="G45" i="8" s="1"/>
  <c r="AO47" i="5"/>
  <c r="D46" i="8" s="1"/>
  <c r="AR47" i="5"/>
  <c r="G46" i="8" s="1"/>
  <c r="AO48" i="5"/>
  <c r="D47" i="8" s="1"/>
  <c r="AO49" i="5"/>
  <c r="D48" i="8" s="1"/>
  <c r="AR49" i="5"/>
  <c r="G48" i="8" s="1"/>
  <c r="AO51" i="5"/>
  <c r="D50" i="8" s="1"/>
  <c r="AR51" i="5"/>
  <c r="G50" i="8" s="1"/>
  <c r="AO52" i="5"/>
  <c r="D51" i="8" s="1"/>
  <c r="AO53" i="5"/>
  <c r="D52" i="8" s="1"/>
  <c r="AR53" i="5"/>
  <c r="G52" i="8" s="1"/>
  <c r="AO55" i="5"/>
  <c r="D54" i="8" s="1"/>
  <c r="AR55" i="5"/>
  <c r="G54" i="8" s="1"/>
  <c r="AO56" i="5"/>
  <c r="D55" i="8" s="1"/>
  <c r="AO57" i="5"/>
  <c r="D56" i="8" s="1"/>
  <c r="AR57" i="5"/>
  <c r="G56" i="8" s="1"/>
  <c r="AO59" i="5"/>
  <c r="D58" i="8" s="1"/>
  <c r="AR59" i="5"/>
  <c r="G58" i="8" s="1"/>
  <c r="AO60" i="5"/>
  <c r="D59" i="8" s="1"/>
  <c r="AO61" i="5"/>
  <c r="D60" i="8" s="1"/>
  <c r="AR61" i="5"/>
  <c r="G60" i="8" s="1"/>
  <c r="AR62" i="5"/>
  <c r="G61" i="8" s="1"/>
  <c r="AO63" i="5"/>
  <c r="D62" i="8" s="1"/>
  <c r="AR63" i="5"/>
  <c r="G62" i="8" s="1"/>
  <c r="AO64" i="5"/>
  <c r="D63" i="8" s="1"/>
  <c r="AR64" i="5"/>
  <c r="G63" i="8" s="1"/>
  <c r="AO65" i="5"/>
  <c r="D64" i="8" s="1"/>
  <c r="AR66" i="5"/>
  <c r="G65" i="8" s="1"/>
  <c r="E14" i="5"/>
  <c r="G14" i="5"/>
  <c r="H14" i="5"/>
  <c r="J14" i="5"/>
  <c r="K14" i="5"/>
  <c r="N14" i="5"/>
  <c r="O14" i="5"/>
  <c r="P14" i="5"/>
  <c r="R14" i="5"/>
  <c r="U14" i="5"/>
  <c r="V14" i="5"/>
  <c r="AD14" i="5"/>
  <c r="X14" i="5"/>
  <c r="Y14" i="5"/>
  <c r="Z14" i="5"/>
  <c r="AA14" i="5"/>
  <c r="AB14" i="5"/>
  <c r="AC14" i="5"/>
  <c r="AE14" i="5"/>
  <c r="AF14" i="5"/>
  <c r="AG14" i="5"/>
  <c r="AH14" i="5"/>
  <c r="AI14" i="5"/>
  <c r="AJ14" i="5"/>
  <c r="AK14" i="5"/>
  <c r="AL14" i="5"/>
  <c r="E41" i="5"/>
  <c r="G41" i="5"/>
  <c r="H41" i="5"/>
  <c r="I41" i="5"/>
  <c r="J41" i="5"/>
  <c r="K41" i="5"/>
  <c r="N41" i="5"/>
  <c r="O41" i="5"/>
  <c r="R41" i="5"/>
  <c r="U41" i="5"/>
  <c r="V41" i="5"/>
  <c r="AD41" i="5"/>
  <c r="X41" i="5"/>
  <c r="Y41" i="5"/>
  <c r="Z41" i="5"/>
  <c r="AA41" i="5"/>
  <c r="AB41" i="5"/>
  <c r="AC41" i="5"/>
  <c r="AE41" i="5"/>
  <c r="AF41" i="5"/>
  <c r="AG41" i="5"/>
  <c r="AH41" i="5"/>
  <c r="AI41" i="5"/>
  <c r="AJ41" i="5"/>
  <c r="AK41" i="5"/>
  <c r="AL41" i="5"/>
  <c r="D41" i="5"/>
  <c r="D14" i="5"/>
  <c r="D12" i="17" l="1"/>
  <c r="I65" i="14"/>
  <c r="I20" i="15"/>
  <c r="I36" i="15"/>
  <c r="I57" i="15"/>
  <c r="I116" i="14"/>
  <c r="I118" i="14"/>
  <c r="I124" i="14"/>
  <c r="I133" i="14"/>
  <c r="I101" i="15"/>
  <c r="I118" i="15"/>
  <c r="I84" i="15"/>
  <c r="I113" i="15"/>
  <c r="I117" i="15"/>
  <c r="I121" i="15"/>
  <c r="I125" i="15"/>
  <c r="I129" i="15"/>
  <c r="I133" i="15"/>
  <c r="I49" i="15"/>
  <c r="I65" i="15"/>
  <c r="I125" i="14"/>
  <c r="I129" i="8"/>
  <c r="I133" i="8"/>
  <c r="I132" i="8"/>
  <c r="I91" i="15"/>
  <c r="I93" i="15"/>
  <c r="I116" i="15"/>
  <c r="AO14" i="13"/>
  <c r="G81" i="15" s="1"/>
  <c r="AL41" i="11"/>
  <c r="D108" i="8" s="1"/>
  <c r="F12" i="11"/>
  <c r="AL12" i="11" s="1"/>
  <c r="D79" i="8" s="1"/>
  <c r="AM14" i="5"/>
  <c r="P14" i="9"/>
  <c r="P12" i="9" s="1"/>
  <c r="F41" i="9"/>
  <c r="AM41" i="9" s="1"/>
  <c r="D40" i="14" s="1"/>
  <c r="F41" i="10"/>
  <c r="AL41" i="10" s="1"/>
  <c r="D40" i="15" s="1"/>
  <c r="I51" i="15"/>
  <c r="P14" i="11"/>
  <c r="P12" i="11" s="1"/>
  <c r="P14" i="12"/>
  <c r="AG12" i="12"/>
  <c r="I99" i="15"/>
  <c r="AO46" i="5"/>
  <c r="D45" i="8" s="1"/>
  <c r="I41" i="9"/>
  <c r="AK41" i="9"/>
  <c r="AP41" i="9" s="1"/>
  <c r="G40" i="14" s="1"/>
  <c r="I14" i="10"/>
  <c r="I33" i="15"/>
  <c r="I41" i="10"/>
  <c r="I55" i="15"/>
  <c r="I41" i="11"/>
  <c r="AL46" i="11"/>
  <c r="I131" i="8"/>
  <c r="I41" i="12"/>
  <c r="AO44" i="12"/>
  <c r="G111" i="14" s="1"/>
  <c r="I14" i="13"/>
  <c r="AO19" i="13"/>
  <c r="G86" i="15" s="1"/>
  <c r="I86" i="15" s="1"/>
  <c r="P41" i="13"/>
  <c r="P12" i="13" s="1"/>
  <c r="I111" i="15"/>
  <c r="I115" i="15"/>
  <c r="I119" i="15"/>
  <c r="I123" i="15"/>
  <c r="I127" i="15"/>
  <c r="I131" i="15"/>
  <c r="F14" i="13"/>
  <c r="F41" i="13"/>
  <c r="AL41" i="13" s="1"/>
  <c r="D108" i="15" s="1"/>
  <c r="L14" i="10"/>
  <c r="P41" i="5"/>
  <c r="I14" i="9"/>
  <c r="I12" i="9" s="1"/>
  <c r="P14" i="10"/>
  <c r="P12" i="10" s="1"/>
  <c r="I43" i="15"/>
  <c r="I59" i="15"/>
  <c r="E12" i="11"/>
  <c r="I14" i="11"/>
  <c r="I12" i="11" s="1"/>
  <c r="R12" i="11"/>
  <c r="AA12" i="11"/>
  <c r="AE12" i="11"/>
  <c r="AI12" i="11"/>
  <c r="J12" i="11"/>
  <c r="AB12" i="11"/>
  <c r="AF12" i="11"/>
  <c r="AJ41" i="11"/>
  <c r="AO41" i="11" s="1"/>
  <c r="G108" i="8" s="1"/>
  <c r="I14" i="12"/>
  <c r="I12" i="12" s="1"/>
  <c r="AJ41" i="13"/>
  <c r="AO41" i="13" s="1"/>
  <c r="G108" i="15" s="1"/>
  <c r="I124" i="15"/>
  <c r="I126" i="15"/>
  <c r="I128" i="15"/>
  <c r="I130" i="15"/>
  <c r="I132" i="15"/>
  <c r="I106" i="15"/>
  <c r="I104" i="8"/>
  <c r="I106" i="8"/>
  <c r="I16" i="15"/>
  <c r="I24" i="15"/>
  <c r="I32" i="15"/>
  <c r="I22" i="15"/>
  <c r="I30" i="15"/>
  <c r="I38" i="15"/>
  <c r="I45" i="15"/>
  <c r="I61" i="15"/>
  <c r="I105" i="8"/>
  <c r="I85" i="14"/>
  <c r="I87" i="14"/>
  <c r="I89" i="14"/>
  <c r="I91" i="14"/>
  <c r="I93" i="14"/>
  <c r="I95" i="14"/>
  <c r="I97" i="14"/>
  <c r="I99" i="14"/>
  <c r="I101" i="14"/>
  <c r="I103" i="14"/>
  <c r="I105" i="14"/>
  <c r="I113" i="14"/>
  <c r="I120" i="14"/>
  <c r="I122" i="14"/>
  <c r="I129" i="14"/>
  <c r="I88" i="15"/>
  <c r="I95" i="15"/>
  <c r="I97" i="15"/>
  <c r="I104" i="15"/>
  <c r="I102" i="15"/>
  <c r="I98" i="15"/>
  <c r="I94" i="15"/>
  <c r="I90" i="15"/>
  <c r="I111" i="14"/>
  <c r="I115" i="14"/>
  <c r="I119" i="14"/>
  <c r="I123" i="14"/>
  <c r="I127" i="14"/>
  <c r="I131" i="14"/>
  <c r="I18" i="15"/>
  <c r="I26" i="15"/>
  <c r="I34" i="15"/>
  <c r="I53" i="15"/>
  <c r="I84" i="14"/>
  <c r="I86" i="14"/>
  <c r="I88" i="14"/>
  <c r="I90" i="14"/>
  <c r="I92" i="14"/>
  <c r="I94" i="14"/>
  <c r="I96" i="14"/>
  <c r="I98" i="14"/>
  <c r="I100" i="14"/>
  <c r="I102" i="14"/>
  <c r="I104" i="14"/>
  <c r="I106" i="14"/>
  <c r="I112" i="14"/>
  <c r="I114" i="14"/>
  <c r="I121" i="14"/>
  <c r="I128" i="14"/>
  <c r="I130" i="14"/>
  <c r="I87" i="15"/>
  <c r="I89" i="15"/>
  <c r="I96" i="15"/>
  <c r="I103" i="15"/>
  <c r="I105" i="15"/>
  <c r="E12" i="10"/>
  <c r="S12" i="11"/>
  <c r="AA12" i="9"/>
  <c r="AL14" i="13"/>
  <c r="D81" i="15" s="1"/>
  <c r="F12" i="13"/>
  <c r="AL12" i="13" s="1"/>
  <c r="D79" i="15" s="1"/>
  <c r="F14" i="9"/>
  <c r="AM14" i="9" s="1"/>
  <c r="D13" i="14" s="1"/>
  <c r="F41" i="12"/>
  <c r="AL41" i="12" s="1"/>
  <c r="D108" i="14" s="1"/>
  <c r="W20" i="5"/>
  <c r="AQ20" i="5" s="1"/>
  <c r="AQ24" i="5"/>
  <c r="F23" i="8" s="1"/>
  <c r="W24" i="5"/>
  <c r="W28" i="5"/>
  <c r="AQ28" i="5" s="1"/>
  <c r="W32" i="5"/>
  <c r="AQ32" i="5" s="1"/>
  <c r="W36" i="5"/>
  <c r="AQ36" i="5" s="1"/>
  <c r="L12" i="10"/>
  <c r="W17" i="5"/>
  <c r="AQ21" i="5"/>
  <c r="F20" i="8" s="1"/>
  <c r="W21" i="5"/>
  <c r="W25" i="5"/>
  <c r="AQ25" i="5" s="1"/>
  <c r="W29" i="5"/>
  <c r="AQ29" i="5" s="1"/>
  <c r="W33" i="5"/>
  <c r="AQ33" i="5" s="1"/>
  <c r="W37" i="5"/>
  <c r="AQ37" i="5" s="1"/>
  <c r="P12" i="12"/>
  <c r="W18" i="5"/>
  <c r="AQ18" i="5" s="1"/>
  <c r="F17" i="8" s="1"/>
  <c r="W22" i="5"/>
  <c r="AQ22" i="5" s="1"/>
  <c r="W26" i="5"/>
  <c r="AQ26" i="5" s="1"/>
  <c r="W30" i="5"/>
  <c r="AQ30" i="5" s="1"/>
  <c r="AQ34" i="5"/>
  <c r="F33" i="8" s="1"/>
  <c r="W34" i="5"/>
  <c r="W38" i="5"/>
  <c r="AQ38" i="5" s="1"/>
  <c r="Z12" i="11"/>
  <c r="AD12" i="11"/>
  <c r="AH12" i="11"/>
  <c r="I12" i="13"/>
  <c r="F14" i="5"/>
  <c r="AQ19" i="5"/>
  <c r="F18" i="8" s="1"/>
  <c r="W19" i="5"/>
  <c r="W23" i="5"/>
  <c r="AQ23" i="5" s="1"/>
  <c r="W27" i="5"/>
  <c r="AQ27" i="5" s="1"/>
  <c r="W31" i="5"/>
  <c r="AQ31" i="5" s="1"/>
  <c r="W35" i="5"/>
  <c r="AQ35" i="5" s="1"/>
  <c r="W39" i="5"/>
  <c r="AQ39" i="5" s="1"/>
  <c r="I16" i="14"/>
  <c r="I20" i="14"/>
  <c r="I24" i="14"/>
  <c r="I28" i="14"/>
  <c r="I32" i="14"/>
  <c r="I36" i="14"/>
  <c r="I46" i="14"/>
  <c r="I50" i="14"/>
  <c r="I54" i="14"/>
  <c r="I58" i="14"/>
  <c r="I62" i="14"/>
  <c r="I17" i="14"/>
  <c r="I21" i="14"/>
  <c r="I25" i="14"/>
  <c r="I29" i="14"/>
  <c r="I33" i="14"/>
  <c r="I37" i="14"/>
  <c r="I43" i="14"/>
  <c r="I47" i="14"/>
  <c r="I51" i="14"/>
  <c r="I55" i="14"/>
  <c r="I59" i="14"/>
  <c r="I63" i="14"/>
  <c r="I18" i="14"/>
  <c r="I22" i="14"/>
  <c r="I26" i="14"/>
  <c r="I30" i="14"/>
  <c r="I34" i="14"/>
  <c r="I38" i="14"/>
  <c r="I44" i="14"/>
  <c r="I48" i="14"/>
  <c r="I52" i="14"/>
  <c r="I56" i="14"/>
  <c r="I60" i="14"/>
  <c r="I64" i="14"/>
  <c r="I19" i="14"/>
  <c r="I23" i="14"/>
  <c r="I27" i="14"/>
  <c r="I31" i="14"/>
  <c r="I35" i="14"/>
  <c r="I45" i="14"/>
  <c r="I49" i="14"/>
  <c r="I53" i="14"/>
  <c r="I57" i="14"/>
  <c r="I61" i="14"/>
  <c r="AK14" i="9"/>
  <c r="AP14" i="9" s="1"/>
  <c r="G13" i="14" s="1"/>
  <c r="T12" i="5"/>
  <c r="Q12" i="9"/>
  <c r="Q12" i="5"/>
  <c r="S12" i="5"/>
  <c r="L14" i="5"/>
  <c r="F14" i="10"/>
  <c r="Z12" i="12"/>
  <c r="F12" i="12"/>
  <c r="AL12" i="12" s="1"/>
  <c r="D79" i="14" s="1"/>
  <c r="AF12" i="9"/>
  <c r="AD12" i="9"/>
  <c r="Z12" i="9"/>
  <c r="S12" i="9"/>
  <c r="X12" i="11"/>
  <c r="V12" i="11"/>
  <c r="AJ12" i="11"/>
  <c r="AO12" i="11" s="1"/>
  <c r="G79" i="8" s="1"/>
  <c r="G14" i="4" s="1"/>
  <c r="Q12" i="11"/>
  <c r="AN43" i="11"/>
  <c r="F110" i="8" s="1"/>
  <c r="T41" i="11"/>
  <c r="AN41" i="11" s="1"/>
  <c r="F108" i="8" s="1"/>
  <c r="AN16" i="11"/>
  <c r="F83" i="8" s="1"/>
  <c r="T14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M41" i="11"/>
  <c r="AM41" i="11" s="1"/>
  <c r="E108" i="8" s="1"/>
  <c r="AM43" i="11"/>
  <c r="E110" i="8" s="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M16" i="11"/>
  <c r="E83" i="8" s="1"/>
  <c r="M14" i="11"/>
  <c r="AM14" i="11" s="1"/>
  <c r="E81" i="8" s="1"/>
  <c r="AQ16" i="11"/>
  <c r="D128" i="8"/>
  <c r="I128" i="8" s="1"/>
  <c r="D127" i="8"/>
  <c r="I127" i="8" s="1"/>
  <c r="D125" i="8"/>
  <c r="I125" i="8" s="1"/>
  <c r="D124" i="8"/>
  <c r="I124" i="8" s="1"/>
  <c r="D123" i="8"/>
  <c r="I123" i="8" s="1"/>
  <c r="D122" i="8"/>
  <c r="I122" i="8" s="1"/>
  <c r="D121" i="8"/>
  <c r="I121" i="8" s="1"/>
  <c r="D120" i="8"/>
  <c r="I120" i="8" s="1"/>
  <c r="D119" i="8"/>
  <c r="I119" i="8" s="1"/>
  <c r="D118" i="8"/>
  <c r="I118" i="8" s="1"/>
  <c r="D117" i="8"/>
  <c r="I117" i="8" s="1"/>
  <c r="D116" i="8"/>
  <c r="I116" i="8" s="1"/>
  <c r="D115" i="8"/>
  <c r="I115" i="8" s="1"/>
  <c r="D114" i="8"/>
  <c r="I114" i="8" s="1"/>
  <c r="D113" i="8"/>
  <c r="I113" i="8" s="1"/>
  <c r="D112" i="8"/>
  <c r="I112" i="8" s="1"/>
  <c r="D111" i="8"/>
  <c r="I111" i="8" s="1"/>
  <c r="D110" i="8"/>
  <c r="D126" i="8"/>
  <c r="I126" i="8" s="1"/>
  <c r="D14" i="4"/>
  <c r="D103" i="8"/>
  <c r="I103" i="8" s="1"/>
  <c r="D102" i="8"/>
  <c r="I102" i="8" s="1"/>
  <c r="D101" i="8"/>
  <c r="I101" i="8" s="1"/>
  <c r="D100" i="8"/>
  <c r="I100" i="8" s="1"/>
  <c r="D99" i="8"/>
  <c r="I99" i="8" s="1"/>
  <c r="D98" i="8"/>
  <c r="I98" i="8" s="1"/>
  <c r="D97" i="8"/>
  <c r="I97" i="8" s="1"/>
  <c r="D96" i="8"/>
  <c r="I96" i="8" s="1"/>
  <c r="D95" i="8"/>
  <c r="I95" i="8" s="1"/>
  <c r="D94" i="8"/>
  <c r="I94" i="8" s="1"/>
  <c r="D93" i="8"/>
  <c r="I93" i="8" s="1"/>
  <c r="D92" i="8"/>
  <c r="I92" i="8" s="1"/>
  <c r="D91" i="8"/>
  <c r="I91" i="8" s="1"/>
  <c r="D90" i="8"/>
  <c r="I90" i="8" s="1"/>
  <c r="D89" i="8"/>
  <c r="I89" i="8" s="1"/>
  <c r="D88" i="8"/>
  <c r="I88" i="8" s="1"/>
  <c r="D87" i="8"/>
  <c r="I87" i="8" s="1"/>
  <c r="D86" i="8"/>
  <c r="I86" i="8" s="1"/>
  <c r="D85" i="8"/>
  <c r="I85" i="8" s="1"/>
  <c r="D84" i="8"/>
  <c r="I84" i="8" s="1"/>
  <c r="D83" i="8"/>
  <c r="AJ12" i="5"/>
  <c r="AI12" i="5"/>
  <c r="AH12" i="5"/>
  <c r="AG12" i="5"/>
  <c r="AE12" i="5"/>
  <c r="AA12" i="5"/>
  <c r="Z12" i="5"/>
  <c r="X12" i="5"/>
  <c r="U12" i="5"/>
  <c r="M43" i="5"/>
  <c r="M45" i="5"/>
  <c r="AP45" i="5" s="1"/>
  <c r="E44" i="8" s="1"/>
  <c r="I44" i="8" s="1"/>
  <c r="M47" i="5"/>
  <c r="AP47" i="5" s="1"/>
  <c r="E46" i="8" s="1"/>
  <c r="M49" i="5"/>
  <c r="AP49" i="5" s="1"/>
  <c r="E48" i="8" s="1"/>
  <c r="M51" i="5"/>
  <c r="AP51" i="5" s="1"/>
  <c r="E50" i="8" s="1"/>
  <c r="M53" i="5"/>
  <c r="AP53" i="5" s="1"/>
  <c r="E52" i="8" s="1"/>
  <c r="I52" i="8" s="1"/>
  <c r="M55" i="5"/>
  <c r="AP55" i="5" s="1"/>
  <c r="E54" i="8" s="1"/>
  <c r="I54" i="8" s="1"/>
  <c r="M57" i="5"/>
  <c r="AP57" i="5" s="1"/>
  <c r="E56" i="8" s="1"/>
  <c r="M59" i="5"/>
  <c r="AP59" i="5" s="1"/>
  <c r="E58" i="8" s="1"/>
  <c r="M61" i="5"/>
  <c r="AP61" i="5" s="1"/>
  <c r="E60" i="8" s="1"/>
  <c r="I60" i="8" s="1"/>
  <c r="M63" i="5"/>
  <c r="AP63" i="5" s="1"/>
  <c r="E62" i="8" s="1"/>
  <c r="I62" i="8" s="1"/>
  <c r="M65" i="5"/>
  <c r="AP65" i="5" s="1"/>
  <c r="E64" i="8" s="1"/>
  <c r="I64" i="8" s="1"/>
  <c r="M44" i="5"/>
  <c r="AP44" i="5" s="1"/>
  <c r="E43" i="8" s="1"/>
  <c r="M46" i="5"/>
  <c r="AP46" i="5" s="1"/>
  <c r="E45" i="8" s="1"/>
  <c r="M48" i="5"/>
  <c r="AP48" i="5" s="1"/>
  <c r="E47" i="8" s="1"/>
  <c r="I47" i="8" s="1"/>
  <c r="M50" i="5"/>
  <c r="AP50" i="5" s="1"/>
  <c r="E49" i="8" s="1"/>
  <c r="M52" i="5"/>
  <c r="AP52" i="5" s="1"/>
  <c r="E51" i="8" s="1"/>
  <c r="M54" i="5"/>
  <c r="AP54" i="5" s="1"/>
  <c r="E53" i="8" s="1"/>
  <c r="M56" i="5"/>
  <c r="AP56" i="5" s="1"/>
  <c r="E55" i="8" s="1"/>
  <c r="I55" i="8" s="1"/>
  <c r="M58" i="5"/>
  <c r="AP58" i="5" s="1"/>
  <c r="E57" i="8" s="1"/>
  <c r="M60" i="5"/>
  <c r="AP60" i="5" s="1"/>
  <c r="E59" i="8" s="1"/>
  <c r="M62" i="5"/>
  <c r="AP62" i="5" s="1"/>
  <c r="E61" i="8" s="1"/>
  <c r="M64" i="5"/>
  <c r="AP64" i="5" s="1"/>
  <c r="E63" i="8" s="1"/>
  <c r="I63" i="8" s="1"/>
  <c r="M66" i="5"/>
  <c r="AP66" i="5" s="1"/>
  <c r="E65" i="8" s="1"/>
  <c r="AL14" i="10"/>
  <c r="D13" i="15" s="1"/>
  <c r="F12" i="10"/>
  <c r="AL12" i="10" s="1"/>
  <c r="D11" i="15" s="1"/>
  <c r="AJ14" i="10"/>
  <c r="AO14" i="10" s="1"/>
  <c r="G13" i="15" s="1"/>
  <c r="AJ41" i="10"/>
  <c r="AO41" i="10" s="1"/>
  <c r="G40" i="15" s="1"/>
  <c r="AM41" i="5"/>
  <c r="AR41" i="5" s="1"/>
  <c r="G40" i="8" s="1"/>
  <c r="D21" i="4"/>
  <c r="M17" i="5"/>
  <c r="AP17" i="5" s="1"/>
  <c r="E16" i="8" s="1"/>
  <c r="M19" i="5"/>
  <c r="AP19" i="5" s="1"/>
  <c r="E18" i="8" s="1"/>
  <c r="M21" i="5"/>
  <c r="AP21" i="5" s="1"/>
  <c r="E20" i="8" s="1"/>
  <c r="I20" i="8" s="1"/>
  <c r="M23" i="5"/>
  <c r="AP23" i="5" s="1"/>
  <c r="E22" i="8" s="1"/>
  <c r="M25" i="5"/>
  <c r="AP25" i="5" s="1"/>
  <c r="E24" i="8" s="1"/>
  <c r="M27" i="5"/>
  <c r="AP27" i="5" s="1"/>
  <c r="E26" i="8" s="1"/>
  <c r="M29" i="5"/>
  <c r="AP29" i="5" s="1"/>
  <c r="E28" i="8" s="1"/>
  <c r="M31" i="5"/>
  <c r="AP31" i="5" s="1"/>
  <c r="E30" i="8" s="1"/>
  <c r="M33" i="5"/>
  <c r="AP33" i="5" s="1"/>
  <c r="E32" i="8" s="1"/>
  <c r="M35" i="5"/>
  <c r="AP35" i="5" s="1"/>
  <c r="E34" i="8" s="1"/>
  <c r="M37" i="5"/>
  <c r="AP37" i="5" s="1"/>
  <c r="E36" i="8" s="1"/>
  <c r="M39" i="5"/>
  <c r="AP39" i="5" s="1"/>
  <c r="E38" i="8" s="1"/>
  <c r="M16" i="5"/>
  <c r="AP16" i="5" s="1"/>
  <c r="E15" i="8" s="1"/>
  <c r="M18" i="5"/>
  <c r="AP18" i="5" s="1"/>
  <c r="M20" i="5"/>
  <c r="AP20" i="5" s="1"/>
  <c r="E19" i="8" s="1"/>
  <c r="M22" i="5"/>
  <c r="AP22" i="5" s="1"/>
  <c r="E21" i="8" s="1"/>
  <c r="M24" i="5"/>
  <c r="AP24" i="5" s="1"/>
  <c r="E23" i="8" s="1"/>
  <c r="M26" i="5"/>
  <c r="AP26" i="5" s="1"/>
  <c r="E25" i="8" s="1"/>
  <c r="M28" i="5"/>
  <c r="AP28" i="5" s="1"/>
  <c r="E27" i="8" s="1"/>
  <c r="M30" i="5"/>
  <c r="AP30" i="5" s="1"/>
  <c r="E29" i="8" s="1"/>
  <c r="M32" i="5"/>
  <c r="AP32" i="5" s="1"/>
  <c r="E31" i="8" s="1"/>
  <c r="M34" i="5"/>
  <c r="AP34" i="5" s="1"/>
  <c r="E33" i="8" s="1"/>
  <c r="M36" i="5"/>
  <c r="AP36" i="5" s="1"/>
  <c r="E35" i="8" s="1"/>
  <c r="M38" i="5"/>
  <c r="AP38" i="5" s="1"/>
  <c r="E37" i="8" s="1"/>
  <c r="AN43" i="13"/>
  <c r="F110" i="15" s="1"/>
  <c r="T41" i="13"/>
  <c r="AN41" i="13" s="1"/>
  <c r="F108" i="15" s="1"/>
  <c r="AN16" i="13"/>
  <c r="F83" i="15" s="1"/>
  <c r="I83" i="15" s="1"/>
  <c r="T14" i="13"/>
  <c r="M14" i="13"/>
  <c r="AM33" i="13"/>
  <c r="E100" i="15" s="1"/>
  <c r="I100" i="15" s="1"/>
  <c r="AM43" i="13"/>
  <c r="E110" i="15" s="1"/>
  <c r="M41" i="13"/>
  <c r="AM41" i="13" s="1"/>
  <c r="E108" i="15" s="1"/>
  <c r="AQ44" i="13"/>
  <c r="AQ47" i="13"/>
  <c r="AQ48" i="13"/>
  <c r="AQ50" i="13"/>
  <c r="AQ52" i="13"/>
  <c r="AQ54" i="13"/>
  <c r="AQ56" i="13"/>
  <c r="AQ59" i="13"/>
  <c r="AQ60" i="13"/>
  <c r="AQ62" i="13"/>
  <c r="AQ66" i="13"/>
  <c r="AQ45" i="13"/>
  <c r="AQ46" i="13"/>
  <c r="AQ49" i="13"/>
  <c r="AQ51" i="13"/>
  <c r="AQ53" i="13"/>
  <c r="AQ55" i="13"/>
  <c r="AQ57" i="13"/>
  <c r="AQ58" i="13"/>
  <c r="AQ61" i="13"/>
  <c r="AQ63" i="13"/>
  <c r="AQ64" i="13"/>
  <c r="AQ65" i="13"/>
  <c r="AQ16" i="13"/>
  <c r="AN43" i="10"/>
  <c r="F42" i="15" s="1"/>
  <c r="T41" i="10"/>
  <c r="AN41" i="10" s="1"/>
  <c r="F40" i="15" s="1"/>
  <c r="AN16" i="10"/>
  <c r="F15" i="15" s="1"/>
  <c r="T14" i="10"/>
  <c r="M41" i="10"/>
  <c r="AM41" i="10" s="1"/>
  <c r="E40" i="15" s="1"/>
  <c r="AM43" i="10"/>
  <c r="E42" i="15" s="1"/>
  <c r="M14" i="10"/>
  <c r="AM14" i="10" s="1"/>
  <c r="E13" i="15" s="1"/>
  <c r="AM16" i="10"/>
  <c r="E15" i="15" s="1"/>
  <c r="AQ17" i="10"/>
  <c r="AQ18" i="10"/>
  <c r="AQ30" i="10"/>
  <c r="AQ31" i="10"/>
  <c r="AQ32" i="10"/>
  <c r="AQ33" i="10"/>
  <c r="AN43" i="12"/>
  <c r="F110" i="14" s="1"/>
  <c r="T41" i="12"/>
  <c r="AN41" i="12" s="1"/>
  <c r="F108" i="14" s="1"/>
  <c r="AN16" i="12"/>
  <c r="F83" i="14" s="1"/>
  <c r="T14" i="12"/>
  <c r="M41" i="12"/>
  <c r="AM41" i="12" s="1"/>
  <c r="E108" i="14" s="1"/>
  <c r="AM43" i="12"/>
  <c r="E110" i="14" s="1"/>
  <c r="AM16" i="12"/>
  <c r="E83" i="14" s="1"/>
  <c r="I83" i="14" s="1"/>
  <c r="M14" i="12"/>
  <c r="AM14" i="12" s="1"/>
  <c r="E81" i="14" s="1"/>
  <c r="AO43" i="9"/>
  <c r="F42" i="14" s="1"/>
  <c r="U41" i="9"/>
  <c r="AO41" i="9" s="1"/>
  <c r="F40" i="14" s="1"/>
  <c r="AO16" i="9"/>
  <c r="F15" i="14" s="1"/>
  <c r="U14" i="9"/>
  <c r="AO14" i="9" s="1"/>
  <c r="F13" i="14" s="1"/>
  <c r="AN43" i="9"/>
  <c r="E42" i="14" s="1"/>
  <c r="M41" i="9"/>
  <c r="AN41" i="9" s="1"/>
  <c r="E40" i="14" s="1"/>
  <c r="M14" i="9"/>
  <c r="AN16" i="9"/>
  <c r="E15" i="14" s="1"/>
  <c r="D12" i="9"/>
  <c r="AL12" i="5"/>
  <c r="AK12" i="5"/>
  <c r="AF12" i="5"/>
  <c r="AC12" i="5"/>
  <c r="AB12" i="5"/>
  <c r="AR44" i="9"/>
  <c r="AR45" i="9"/>
  <c r="AR46" i="9"/>
  <c r="AR47" i="9"/>
  <c r="AR48" i="9"/>
  <c r="AR49" i="9"/>
  <c r="AR50" i="9"/>
  <c r="AR51" i="9"/>
  <c r="AR52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Q62" i="11"/>
  <c r="AQ63" i="11"/>
  <c r="AQ64" i="11"/>
  <c r="AQ37" i="11"/>
  <c r="AQ38" i="11"/>
  <c r="AQ39" i="11"/>
  <c r="AQ44" i="10"/>
  <c r="AQ45" i="10"/>
  <c r="AQ46" i="10"/>
  <c r="AQ47" i="10"/>
  <c r="AQ48" i="10"/>
  <c r="AQ49" i="10"/>
  <c r="AQ34" i="10"/>
  <c r="AQ35" i="10"/>
  <c r="AQ19" i="10"/>
  <c r="AQ36" i="10"/>
  <c r="AQ37" i="10"/>
  <c r="Y12" i="5"/>
  <c r="V12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30" i="12"/>
  <c r="AQ31" i="12"/>
  <c r="AQ32" i="12"/>
  <c r="AQ33" i="12"/>
  <c r="AQ34" i="12"/>
  <c r="AQ35" i="12"/>
  <c r="AQ36" i="12"/>
  <c r="AQ37" i="12"/>
  <c r="AQ38" i="12"/>
  <c r="AQ39" i="12"/>
  <c r="AR53" i="9"/>
  <c r="AR66" i="9"/>
  <c r="AR16" i="9"/>
  <c r="AD12" i="5"/>
  <c r="V12" i="5"/>
  <c r="R12" i="5"/>
  <c r="O12" i="5"/>
  <c r="W41" i="5"/>
  <c r="AQ43" i="5"/>
  <c r="F42" i="8" s="1"/>
  <c r="N12" i="5"/>
  <c r="AT55" i="5"/>
  <c r="AT63" i="5"/>
  <c r="AQ16" i="5"/>
  <c r="F15" i="8" s="1"/>
  <c r="K12" i="5"/>
  <c r="J12" i="5"/>
  <c r="AP43" i="5"/>
  <c r="E42" i="8" s="1"/>
  <c r="M41" i="5"/>
  <c r="AP41" i="5" s="1"/>
  <c r="E40" i="8" s="1"/>
  <c r="AT51" i="5"/>
  <c r="AT50" i="5"/>
  <c r="AT48" i="5"/>
  <c r="AT47" i="5"/>
  <c r="AT44" i="5"/>
  <c r="AT59" i="5"/>
  <c r="AT58" i="5"/>
  <c r="M14" i="5"/>
  <c r="M12" i="5" s="1"/>
  <c r="AP12" i="5" s="1"/>
  <c r="E11" i="8" s="1"/>
  <c r="E13" i="4" s="1"/>
  <c r="AT24" i="5"/>
  <c r="AT19" i="5"/>
  <c r="AQ50" i="10"/>
  <c r="AT66" i="5"/>
  <c r="AT65" i="5"/>
  <c r="AT57" i="5"/>
  <c r="AT49" i="5"/>
  <c r="AQ65" i="11"/>
  <c r="AQ66" i="11"/>
  <c r="AQ38" i="10"/>
  <c r="AQ39" i="10"/>
  <c r="AK12" i="9"/>
  <c r="AP12" i="9" s="1"/>
  <c r="G11" i="14" s="1"/>
  <c r="G17" i="4" s="1"/>
  <c r="AQ20" i="10"/>
  <c r="AQ21" i="10"/>
  <c r="AQ22" i="10"/>
  <c r="AQ23" i="10"/>
  <c r="AQ24" i="10"/>
  <c r="AQ25" i="10"/>
  <c r="AQ26" i="10"/>
  <c r="AQ27" i="10"/>
  <c r="AQ28" i="10"/>
  <c r="AQ29" i="10"/>
  <c r="AR14" i="5"/>
  <c r="G13" i="8" s="1"/>
  <c r="AJ12" i="10"/>
  <c r="AO12" i="10" s="1"/>
  <c r="G11" i="15" s="1"/>
  <c r="G21" i="4" s="1"/>
  <c r="AJ12" i="12"/>
  <c r="AO12" i="12" s="1"/>
  <c r="G79" i="14" s="1"/>
  <c r="G18" i="4" s="1"/>
  <c r="AT62" i="5"/>
  <c r="AT61" i="5"/>
  <c r="AT54" i="5"/>
  <c r="AT53" i="5"/>
  <c r="AT46" i="5"/>
  <c r="AT34" i="5"/>
  <c r="AT21" i="5"/>
  <c r="AQ41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44" i="12"/>
  <c r="AQ45" i="12"/>
  <c r="AQ46" i="12"/>
  <c r="AQ47" i="12"/>
  <c r="AQ48" i="12"/>
  <c r="AQ49" i="12"/>
  <c r="AQ50" i="12"/>
  <c r="AQ51" i="12"/>
  <c r="AQ52" i="12"/>
  <c r="AQ53" i="12"/>
  <c r="AQ54" i="12"/>
  <c r="AQ55" i="12"/>
  <c r="AQ56" i="12"/>
  <c r="AQ57" i="12"/>
  <c r="AQ58" i="12"/>
  <c r="AQ59" i="12"/>
  <c r="AQ60" i="12"/>
  <c r="AQ61" i="12"/>
  <c r="AQ62" i="12"/>
  <c r="AQ63" i="12"/>
  <c r="AQ64" i="12"/>
  <c r="AQ65" i="12"/>
  <c r="AQ66" i="12"/>
  <c r="AM14" i="13"/>
  <c r="E81" i="15" s="1"/>
  <c r="M12" i="13"/>
  <c r="AM12" i="13" s="1"/>
  <c r="E79" i="15" s="1"/>
  <c r="E22" i="4" s="1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M12" i="10"/>
  <c r="AM12" i="10" s="1"/>
  <c r="E11" i="15" s="1"/>
  <c r="E21" i="4" s="1"/>
  <c r="E20" i="4" s="1"/>
  <c r="M12" i="12"/>
  <c r="AM12" i="12" s="1"/>
  <c r="E79" i="14" s="1"/>
  <c r="E18" i="4" s="1"/>
  <c r="AQ17" i="13"/>
  <c r="AQ18" i="13"/>
  <c r="AQ19" i="13"/>
  <c r="AQ20" i="13"/>
  <c r="AQ21" i="13"/>
  <c r="AQ22" i="13"/>
  <c r="AQ23" i="13"/>
  <c r="AQ24" i="13"/>
  <c r="AQ25" i="13"/>
  <c r="AQ26" i="13"/>
  <c r="AQ27" i="13"/>
  <c r="AQ28" i="13"/>
  <c r="AQ29" i="13"/>
  <c r="AQ30" i="13"/>
  <c r="AQ31" i="13"/>
  <c r="AQ32" i="13"/>
  <c r="AQ33" i="13"/>
  <c r="AQ34" i="13"/>
  <c r="AQ35" i="13"/>
  <c r="AQ36" i="13"/>
  <c r="AQ37" i="13"/>
  <c r="AQ38" i="13"/>
  <c r="AQ39" i="13"/>
  <c r="AQ16" i="12"/>
  <c r="AQ16" i="10"/>
  <c r="P12" i="5"/>
  <c r="L12" i="5"/>
  <c r="I12" i="5"/>
  <c r="F12" i="5"/>
  <c r="AO12" i="5" s="1"/>
  <c r="D11" i="8" s="1"/>
  <c r="AT64" i="5"/>
  <c r="AT60" i="5"/>
  <c r="AT56" i="5"/>
  <c r="AT52" i="5"/>
  <c r="AT45" i="5"/>
  <c r="AO14" i="5"/>
  <c r="D13" i="8" s="1"/>
  <c r="F12" i="9"/>
  <c r="AM12" i="9" s="1"/>
  <c r="D11" i="14" s="1"/>
  <c r="H12" i="5"/>
  <c r="G12" i="5"/>
  <c r="E12" i="9"/>
  <c r="E12" i="5"/>
  <c r="AQ41" i="13"/>
  <c r="AQ41" i="12"/>
  <c r="AQ41" i="11"/>
  <c r="AR41" i="9"/>
  <c r="D12" i="5"/>
  <c r="I46" i="8" l="1"/>
  <c r="I59" i="8"/>
  <c r="I43" i="8"/>
  <c r="I58" i="8"/>
  <c r="I33" i="8"/>
  <c r="I18" i="8"/>
  <c r="I65" i="8"/>
  <c r="I57" i="8"/>
  <c r="I49" i="8"/>
  <c r="I56" i="8"/>
  <c r="I48" i="8"/>
  <c r="I23" i="8"/>
  <c r="I110" i="14"/>
  <c r="I15" i="15"/>
  <c r="I12" i="10"/>
  <c r="AQ43" i="13"/>
  <c r="AJ12" i="13"/>
  <c r="AO12" i="13" s="1"/>
  <c r="G79" i="15" s="1"/>
  <c r="G22" i="4" s="1"/>
  <c r="G20" i="4" s="1"/>
  <c r="I53" i="8"/>
  <c r="I110" i="8"/>
  <c r="I42" i="14"/>
  <c r="I15" i="14"/>
  <c r="I42" i="15"/>
  <c r="I110" i="15"/>
  <c r="I51" i="8"/>
  <c r="I50" i="8"/>
  <c r="I40" i="14"/>
  <c r="I15" i="8"/>
  <c r="I83" i="8"/>
  <c r="I42" i="8"/>
  <c r="I108" i="15"/>
  <c r="I61" i="8"/>
  <c r="I45" i="8"/>
  <c r="I108" i="8"/>
  <c r="I40" i="15"/>
  <c r="D18" i="4"/>
  <c r="I108" i="14"/>
  <c r="F31" i="8"/>
  <c r="I31" i="8" s="1"/>
  <c r="AT32" i="5"/>
  <c r="F26" i="8"/>
  <c r="I26" i="8" s="1"/>
  <c r="AT27" i="5"/>
  <c r="F28" i="8"/>
  <c r="I28" i="8" s="1"/>
  <c r="AT29" i="5"/>
  <c r="F25" i="8"/>
  <c r="I25" i="8" s="1"/>
  <c r="AT26" i="5"/>
  <c r="F34" i="8"/>
  <c r="I34" i="8" s="1"/>
  <c r="AT35" i="5"/>
  <c r="F36" i="8"/>
  <c r="I36" i="8" s="1"/>
  <c r="AT37" i="5"/>
  <c r="W14" i="5"/>
  <c r="W12" i="5" s="1"/>
  <c r="AQ12" i="5" s="1"/>
  <c r="E17" i="8"/>
  <c r="I17" i="8" s="1"/>
  <c r="AT18" i="5"/>
  <c r="F29" i="8"/>
  <c r="I29" i="8" s="1"/>
  <c r="AT30" i="5"/>
  <c r="AQ14" i="5"/>
  <c r="F13" i="8" s="1"/>
  <c r="F19" i="8"/>
  <c r="I19" i="8" s="1"/>
  <c r="AT20" i="5"/>
  <c r="F22" i="8"/>
  <c r="I22" i="8" s="1"/>
  <c r="AT23" i="5"/>
  <c r="F37" i="8"/>
  <c r="I37" i="8" s="1"/>
  <c r="AT38" i="5"/>
  <c r="F24" i="8"/>
  <c r="I24" i="8" s="1"/>
  <c r="AT25" i="5"/>
  <c r="F27" i="8"/>
  <c r="I27" i="8" s="1"/>
  <c r="AT28" i="5"/>
  <c r="F30" i="8"/>
  <c r="I30" i="8" s="1"/>
  <c r="AT31" i="5"/>
  <c r="F32" i="8"/>
  <c r="I32" i="8" s="1"/>
  <c r="AT33" i="5"/>
  <c r="F35" i="8"/>
  <c r="I35" i="8" s="1"/>
  <c r="AT36" i="5"/>
  <c r="F38" i="8"/>
  <c r="I38" i="8" s="1"/>
  <c r="AT39" i="5"/>
  <c r="F21" i="8"/>
  <c r="I21" i="8" s="1"/>
  <c r="AT22" i="5"/>
  <c r="AT16" i="5"/>
  <c r="AQ43" i="10"/>
  <c r="AR43" i="9"/>
  <c r="AQ43" i="11"/>
  <c r="AQ17" i="5"/>
  <c r="AQ43" i="12"/>
  <c r="D22" i="4"/>
  <c r="D20" i="4" s="1"/>
  <c r="AQ41" i="5"/>
  <c r="F40" i="8" s="1"/>
  <c r="G16" i="4"/>
  <c r="U12" i="9"/>
  <c r="AO12" i="9" s="1"/>
  <c r="F11" i="14" s="1"/>
  <c r="F17" i="4" s="1"/>
  <c r="D17" i="4"/>
  <c r="AN14" i="11"/>
  <c r="F81" i="8" s="1"/>
  <c r="I81" i="8" s="1"/>
  <c r="T12" i="11"/>
  <c r="AN12" i="11" s="1"/>
  <c r="F79" i="8" s="1"/>
  <c r="F14" i="4" s="1"/>
  <c r="M12" i="11"/>
  <c r="AM12" i="11" s="1"/>
  <c r="AM12" i="5"/>
  <c r="AR12" i="5" s="1"/>
  <c r="G11" i="8" s="1"/>
  <c r="G13" i="4" s="1"/>
  <c r="G12" i="4" s="1"/>
  <c r="AT43" i="5"/>
  <c r="D13" i="4"/>
  <c r="AN14" i="13"/>
  <c r="T12" i="13"/>
  <c r="AN12" i="13" s="1"/>
  <c r="AN14" i="10"/>
  <c r="T12" i="10"/>
  <c r="AN12" i="10" s="1"/>
  <c r="AN14" i="12"/>
  <c r="T12" i="12"/>
  <c r="AN12" i="12" s="1"/>
  <c r="F79" i="14" s="1"/>
  <c r="F18" i="4" s="1"/>
  <c r="AN14" i="9"/>
  <c r="M12" i="9"/>
  <c r="AN12" i="9" s="1"/>
  <c r="E11" i="14" s="1"/>
  <c r="E17" i="4" s="1"/>
  <c r="E16" i="4" s="1"/>
  <c r="AP14" i="5"/>
  <c r="AQ12" i="12" l="1"/>
  <c r="F16" i="4"/>
  <c r="I18" i="4"/>
  <c r="I40" i="8"/>
  <c r="I79" i="14"/>
  <c r="AT41" i="5"/>
  <c r="AR14" i="9"/>
  <c r="E13" i="14"/>
  <c r="I13" i="14" s="1"/>
  <c r="AR12" i="9"/>
  <c r="AQ12" i="13"/>
  <c r="F79" i="15"/>
  <c r="H17" i="4"/>
  <c r="H16" i="4" s="1"/>
  <c r="AQ14" i="12"/>
  <c r="F81" i="14"/>
  <c r="I81" i="14" s="1"/>
  <c r="AQ14" i="13"/>
  <c r="F81" i="15"/>
  <c r="I81" i="15" s="1"/>
  <c r="AQ14" i="11"/>
  <c r="H13" i="4"/>
  <c r="H12" i="4" s="1"/>
  <c r="F16" i="8"/>
  <c r="I16" i="8" s="1"/>
  <c r="AT17" i="5"/>
  <c r="G10" i="4"/>
  <c r="D16" i="4"/>
  <c r="AQ12" i="11"/>
  <c r="E79" i="8"/>
  <c r="AQ14" i="10"/>
  <c r="F13" i="15"/>
  <c r="I13" i="15" s="1"/>
  <c r="AQ12" i="10"/>
  <c r="F11" i="15"/>
  <c r="AT12" i="5"/>
  <c r="F11" i="8"/>
  <c r="D12" i="4"/>
  <c r="AT14" i="5"/>
  <c r="E13" i="8"/>
  <c r="I13" i="8" s="1"/>
  <c r="H10" i="4" l="1"/>
  <c r="D10" i="4"/>
  <c r="F22" i="4"/>
  <c r="I22" i="4" s="1"/>
  <c r="I79" i="15"/>
  <c r="F13" i="4"/>
  <c r="F12" i="4" s="1"/>
  <c r="I11" i="8"/>
  <c r="I17" i="4"/>
  <c r="I16" i="4" s="1"/>
  <c r="I11" i="14"/>
  <c r="F21" i="4"/>
  <c r="I21" i="4" s="1"/>
  <c r="I11" i="15"/>
  <c r="E14" i="4"/>
  <c r="I14" i="4" s="1"/>
  <c r="I79" i="8"/>
  <c r="I13" i="4" l="1"/>
  <c r="I20" i="4"/>
  <c r="E12" i="4"/>
  <c r="E10" i="4" s="1"/>
  <c r="F20" i="4"/>
  <c r="F10" i="4" s="1"/>
  <c r="I12" i="4"/>
  <c r="I10" i="4" l="1"/>
</calcChain>
</file>

<file path=xl/sharedStrings.xml><?xml version="1.0" encoding="utf-8"?>
<sst xmlns="http://schemas.openxmlformats.org/spreadsheetml/2006/main" count="1155" uniqueCount="116">
  <si>
    <t>PMO : MISAMIS ORIENTAL/ CAGAYAN DE ORO</t>
  </si>
  <si>
    <t>AT BERTH AND ANCHORAGE</t>
  </si>
  <si>
    <t>PARTICULARS</t>
  </si>
  <si>
    <t>A T   B E R T H</t>
  </si>
  <si>
    <t>AT ANCHORAGE</t>
  </si>
  <si>
    <t>TOTAL</t>
  </si>
  <si>
    <t>Base Port</t>
  </si>
  <si>
    <t>Terminal Ports</t>
  </si>
  <si>
    <t>Other Govt Ports</t>
  </si>
  <si>
    <t>Private Ports</t>
  </si>
  <si>
    <t>Baseport</t>
  </si>
  <si>
    <t>Domestic</t>
  </si>
  <si>
    <t>Foreign</t>
  </si>
  <si>
    <t>AT BERTH ONLY</t>
  </si>
  <si>
    <t>BASE PORT</t>
  </si>
  <si>
    <t>TERMINAL PORT</t>
  </si>
  <si>
    <t>OTHER GOVERNMENT PORT</t>
  </si>
  <si>
    <t>PRIVATE PORTS</t>
  </si>
  <si>
    <t>Macabalan- Cagayan de Oro</t>
  </si>
  <si>
    <t>Total BP</t>
  </si>
  <si>
    <t>Balingoan</t>
  </si>
  <si>
    <t>Benoni</t>
  </si>
  <si>
    <t>Total TP</t>
  </si>
  <si>
    <t>Balbagon</t>
  </si>
  <si>
    <t>Guinsiliban (RoRo)</t>
  </si>
  <si>
    <t>Medina (Non-RoRo)</t>
  </si>
  <si>
    <t>Molugan</t>
  </si>
  <si>
    <t>Total OGP</t>
  </si>
  <si>
    <t>Asia Pacific Timber Corp.</t>
  </si>
  <si>
    <t>Cagayan Corn Prod</t>
  </si>
  <si>
    <t>Carlos Gothong</t>
  </si>
  <si>
    <t>Del Monte</t>
  </si>
  <si>
    <t>General Milling</t>
  </si>
  <si>
    <t>Holcim Phil.</t>
  </si>
  <si>
    <t>Mandagoa Balingasag</t>
  </si>
  <si>
    <t>Petro de Oro</t>
  </si>
  <si>
    <t>POMS Venture (Ind)</t>
  </si>
  <si>
    <t>PICMW</t>
  </si>
  <si>
    <t>Pilipinas Kao</t>
  </si>
  <si>
    <t>Pryce Gas</t>
  </si>
  <si>
    <t>Resins</t>
  </si>
  <si>
    <t>San Miguel Corp.</t>
  </si>
  <si>
    <t xml:space="preserve">Timber Industries </t>
  </si>
  <si>
    <t>Total PP</t>
  </si>
  <si>
    <t>BP</t>
  </si>
  <si>
    <t>TP</t>
  </si>
  <si>
    <t>OGP</t>
  </si>
  <si>
    <t>PP</t>
  </si>
  <si>
    <t>GRAND TOTAL</t>
  </si>
  <si>
    <t>RoRo</t>
  </si>
  <si>
    <t>Non RoRo</t>
  </si>
  <si>
    <t>Total</t>
  </si>
  <si>
    <t>Total Cargo Throughput</t>
  </si>
  <si>
    <t>Breakbulk</t>
  </si>
  <si>
    <t>Bulk</t>
  </si>
  <si>
    <t>Containerized</t>
  </si>
  <si>
    <t>Commodity</t>
  </si>
  <si>
    <t>Domestic Breakbulk</t>
  </si>
  <si>
    <t>Inbound</t>
  </si>
  <si>
    <t>Abaca</t>
  </si>
  <si>
    <t>Animal Feeds</t>
  </si>
  <si>
    <t>Bottled Cargo</t>
  </si>
  <si>
    <t>Cement</t>
  </si>
  <si>
    <t>Chemicals &amp; Related Products</t>
  </si>
  <si>
    <t>Coconut &amp; By-Products</t>
  </si>
  <si>
    <t>Crude Minerals</t>
  </si>
  <si>
    <t>Fertilizer</t>
  </si>
  <si>
    <t>Fish &amp; Fish Preparation</t>
  </si>
  <si>
    <t>Fruit/Vegetables &amp; Products</t>
  </si>
  <si>
    <t>Fuel &amp; By-Products</t>
  </si>
  <si>
    <t>Furniture</t>
  </si>
  <si>
    <t>Grains</t>
  </si>
  <si>
    <t>Live Animal</t>
  </si>
  <si>
    <t>Machinery &amp; Electrical  Equipment</t>
  </si>
  <si>
    <t>Meat, Dairy Products &amp; Eggs</t>
  </si>
  <si>
    <t>Metal Ores, Products &amp; Scrap</t>
  </si>
  <si>
    <t>Other General Cargo</t>
  </si>
  <si>
    <t>Pulp &amp; Paper Products</t>
  </si>
  <si>
    <t>Sugar Cane &amp; By-Products</t>
  </si>
  <si>
    <t>Textile &amp; Products</t>
  </si>
  <si>
    <t>Tobacco &amp; Manufactures</t>
  </si>
  <si>
    <t>Transport Equipment, Parts &amp; Accessories</t>
  </si>
  <si>
    <t>Wood &amp; By-Products</t>
  </si>
  <si>
    <t>Outbound</t>
  </si>
  <si>
    <t>Fish &amp; Fish Preparations</t>
  </si>
  <si>
    <t>Machinery &amp; Electrical Equipment</t>
  </si>
  <si>
    <t>A T   A N C H O R A G E</t>
  </si>
  <si>
    <t>Terminal Port</t>
  </si>
  <si>
    <t>Other Gov't Port</t>
  </si>
  <si>
    <t>Private Port</t>
  </si>
  <si>
    <t>Foreign Breakbulk</t>
  </si>
  <si>
    <t>Import</t>
  </si>
  <si>
    <t>Export</t>
  </si>
  <si>
    <t>Domestic Bulk</t>
  </si>
  <si>
    <t>Domestic Containerized</t>
  </si>
  <si>
    <t>Foreign Bulk</t>
  </si>
  <si>
    <t>Foreign Containerized</t>
  </si>
  <si>
    <t>Guinsiliban (Non RoRo)</t>
  </si>
  <si>
    <t>Cugman</t>
  </si>
  <si>
    <t>Kimaya</t>
  </si>
  <si>
    <t>Mitimco</t>
  </si>
  <si>
    <t>AT ANCHORAGE ONLY</t>
  </si>
  <si>
    <t>2016</t>
  </si>
  <si>
    <t>COMMODITY CLASSIFICATION BY PMO/PORT</t>
  </si>
  <si>
    <t>DOMESTIC BREAKBULK SUMMARY</t>
  </si>
  <si>
    <t>FOREIGN BREAKBULK SUMMARY</t>
  </si>
  <si>
    <t>DOMESTIC BREAKBULK CARGO</t>
  </si>
  <si>
    <t>FOREIGN BREAKBULK CARGO</t>
  </si>
  <si>
    <t>DOMESTIC BULK SUMMARY</t>
  </si>
  <si>
    <t>FOREIGN BULK SUMMARY</t>
  </si>
  <si>
    <t>DOMESTIC BULK CARGO</t>
  </si>
  <si>
    <t>FOREIGN BULK CARGO</t>
  </si>
  <si>
    <t>DOMESTIC CONTAINERIZED SUMMARY</t>
  </si>
  <si>
    <t>FOREIGN CONTAINERIZED SUMMARY</t>
  </si>
  <si>
    <t>DOMESTIC CONTAINERIZED CARGO</t>
  </si>
  <si>
    <t>FOREIGN CONTAINERIZED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</si>
</sst>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8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applyFont="1"/>
    <xf numFmtId="0" fontId="1" fillId="0" borderId="0" xfId="0" quotePrefix="1" applyFo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3" fontId="1" fillId="0" borderId="13" xfId="0" applyNumberFormat="1" applyFont="1" applyBorder="1"/>
    <xf numFmtId="3" fontId="1" fillId="0" borderId="0" xfId="0" applyNumberFormat="1" applyFont="1"/>
    <xf numFmtId="0" fontId="1" fillId="0" borderId="7" xfId="0" applyFont="1" applyBorder="1"/>
    <xf numFmtId="0" fontId="1" fillId="0" borderId="8" xfId="0" applyFont="1" applyBorder="1"/>
    <xf numFmtId="0" fontId="1" fillId="0" borderId="14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1" fillId="0" borderId="0" xfId="0" applyNumberFormat="1" applyFont="1" applyBorder="1"/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left"/>
    </xf>
    <xf numFmtId="0" fontId="1" fillId="0" borderId="0" xfId="0" applyFont="1" applyFill="1" applyBorder="1"/>
    <xf numFmtId="0" fontId="1" fillId="0" borderId="12" xfId="0" applyFont="1" applyFill="1" applyBorder="1"/>
    <xf numFmtId="37" fontId="1" fillId="0" borderId="0" xfId="0" applyNumberFormat="1" applyFont="1" applyFill="1" applyBorder="1" applyAlignment="1" applyProtection="1">
      <alignment horizontal="left"/>
    </xf>
    <xf numFmtId="37" fontId="1" fillId="0" borderId="0" xfId="0" applyNumberFormat="1" applyFont="1" applyBorder="1" applyAlignment="1" applyProtection="1">
      <alignment horizontal="left"/>
    </xf>
    <xf numFmtId="0" fontId="1" fillId="0" borderId="11" xfId="0" quotePrefix="1" applyFont="1" applyBorder="1" applyAlignment="1">
      <alignment horizontal="center"/>
    </xf>
    <xf numFmtId="0" fontId="1" fillId="0" borderId="1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14" xfId="0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2" fillId="0" borderId="12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3" fillId="0" borderId="12" xfId="6" applyFont="1" applyBorder="1" applyAlignment="1" applyProtection="1">
      <alignment horizontal="left"/>
    </xf>
    <xf numFmtId="0" fontId="3" fillId="0" borderId="0" xfId="2" applyFont="1" applyBorder="1"/>
    <xf numFmtId="0" fontId="3" fillId="0" borderId="14" xfId="2" applyFont="1" applyBorder="1"/>
    <xf numFmtId="0" fontId="3" fillId="0" borderId="12" xfId="2" applyFont="1" applyFill="1" applyBorder="1"/>
    <xf numFmtId="0" fontId="3" fillId="0" borderId="0" xfId="2" applyFont="1" applyFill="1" applyBorder="1"/>
    <xf numFmtId="0" fontId="3" fillId="0" borderId="14" xfId="2" applyFont="1" applyFill="1" applyBorder="1"/>
    <xf numFmtId="37" fontId="3" fillId="0" borderId="0" xfId="2" applyNumberFormat="1" applyFont="1" applyFill="1" applyBorder="1" applyAlignment="1" applyProtection="1">
      <alignment horizontal="left"/>
    </xf>
    <xf numFmtId="0" fontId="3" fillId="0" borderId="14" xfId="2" applyFont="1" applyFill="1" applyBorder="1" applyAlignment="1" applyProtection="1">
      <alignment horizontal="left"/>
    </xf>
    <xf numFmtId="0" fontId="3" fillId="0" borderId="12" xfId="2" applyFont="1" applyBorder="1"/>
    <xf numFmtId="0" fontId="3" fillId="0" borderId="14" xfId="2" applyFont="1" applyBorder="1" applyAlignment="1" applyProtection="1">
      <alignment horizontal="left"/>
    </xf>
    <xf numFmtId="0" fontId="3" fillId="0" borderId="7" xfId="2" applyFont="1" applyBorder="1"/>
    <xf numFmtId="0" fontId="3" fillId="0" borderId="8" xfId="2" applyFont="1" applyBorder="1"/>
    <xf numFmtId="0" fontId="3" fillId="0" borderId="9" xfId="2" applyFont="1" applyBorder="1"/>
    <xf numFmtId="0" fontId="1" fillId="0" borderId="0" xfId="6" quotePrefix="1" applyFont="1" applyAlignment="1">
      <alignment horizontal="left"/>
    </xf>
    <xf numFmtId="0" fontId="1" fillId="0" borderId="0" xfId="6" applyFont="1"/>
    <xf numFmtId="0" fontId="1" fillId="0" borderId="0" xfId="6" applyFont="1" applyAlignment="1">
      <alignment horizontal="center"/>
    </xf>
    <xf numFmtId="0" fontId="1" fillId="0" borderId="0" xfId="6" quotePrefix="1" applyFont="1"/>
    <xf numFmtId="0" fontId="2" fillId="0" borderId="0" xfId="6" applyFont="1" applyFill="1"/>
    <xf numFmtId="0" fontId="2" fillId="0" borderId="6" xfId="6" applyFont="1" applyFill="1" applyBorder="1" applyAlignment="1">
      <alignment horizontal="center"/>
    </xf>
    <xf numFmtId="0" fontId="2" fillId="0" borderId="12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horizontal="center"/>
    </xf>
    <xf numFmtId="0" fontId="2" fillId="0" borderId="11" xfId="6" applyFont="1" applyFill="1" applyBorder="1" applyAlignment="1">
      <alignment horizontal="center" vertical="center"/>
    </xf>
    <xf numFmtId="0" fontId="3" fillId="0" borderId="0" xfId="6" applyFont="1" applyBorder="1"/>
    <xf numFmtId="0" fontId="3" fillId="0" borderId="14" xfId="6" applyFont="1" applyBorder="1"/>
    <xf numFmtId="3" fontId="1" fillId="0" borderId="13" xfId="6" applyNumberFormat="1" applyFont="1" applyFill="1" applyBorder="1"/>
    <xf numFmtId="0" fontId="1" fillId="0" borderId="0" xfId="6" applyFont="1" applyFill="1"/>
    <xf numFmtId="0" fontId="3" fillId="0" borderId="12" xfId="6" applyFont="1" applyBorder="1"/>
    <xf numFmtId="0" fontId="3" fillId="0" borderId="12" xfId="6" applyFont="1" applyFill="1" applyBorder="1"/>
    <xf numFmtId="37" fontId="3" fillId="0" borderId="0" xfId="6" applyNumberFormat="1" applyFont="1" applyFill="1" applyBorder="1" applyAlignment="1" applyProtection="1">
      <alignment horizontal="left"/>
    </xf>
    <xf numFmtId="0" fontId="3" fillId="0" borderId="14" xfId="6" applyFont="1" applyFill="1" applyBorder="1"/>
    <xf numFmtId="0" fontId="3" fillId="0" borderId="0" xfId="6" applyFont="1" applyFill="1" applyBorder="1"/>
    <xf numFmtId="0" fontId="3" fillId="0" borderId="14" xfId="6" applyFont="1" applyFill="1" applyBorder="1" applyAlignment="1" applyProtection="1">
      <alignment horizontal="left"/>
    </xf>
    <xf numFmtId="0" fontId="3" fillId="0" borderId="14" xfId="6" applyFont="1" applyBorder="1" applyAlignment="1" applyProtection="1">
      <alignment horizontal="left"/>
    </xf>
    <xf numFmtId="0" fontId="3" fillId="0" borderId="7" xfId="6" applyFont="1" applyBorder="1"/>
    <xf numFmtId="0" fontId="3" fillId="0" borderId="8" xfId="6" applyFont="1" applyBorder="1"/>
    <xf numFmtId="0" fontId="3" fillId="0" borderId="9" xfId="6" applyFont="1" applyBorder="1"/>
    <xf numFmtId="0" fontId="1" fillId="0" borderId="10" xfId="6" applyFont="1" applyFill="1" applyBorder="1"/>
    <xf numFmtId="37" fontId="3" fillId="0" borderId="0" xfId="6" applyNumberFormat="1" applyFont="1" applyBorder="1" applyAlignment="1" applyProtection="1">
      <alignment horizontal="left"/>
    </xf>
    <xf numFmtId="0" fontId="2" fillId="0" borderId="4" xfId="6" applyFont="1" applyFill="1" applyBorder="1" applyAlignment="1"/>
    <xf numFmtId="0" fontId="2" fillId="0" borderId="11" xfId="6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3" fontId="1" fillId="0" borderId="11" xfId="0" applyNumberFormat="1" applyFont="1" applyBorder="1"/>
    <xf numFmtId="3" fontId="1" fillId="0" borderId="13" xfId="0" applyNumberFormat="1" applyFont="1" applyFill="1" applyBorder="1"/>
    <xf numFmtId="3" fontId="1" fillId="0" borderId="0" xfId="0" applyNumberFormat="1" applyFont="1" applyFill="1"/>
    <xf numFmtId="0" fontId="1" fillId="0" borderId="0" xfId="0" applyFont="1" applyFill="1"/>
    <xf numFmtId="164" fontId="1" fillId="0" borderId="0" xfId="8" applyNumberFormat="1" applyFont="1"/>
    <xf numFmtId="164" fontId="2" fillId="2" borderId="10" xfId="8" applyNumberFormat="1" applyFont="1" applyFill="1" applyBorder="1" applyAlignment="1">
      <alignment horizontal="center"/>
    </xf>
    <xf numFmtId="164" fontId="2" fillId="2" borderId="9" xfId="8" applyNumberFormat="1" applyFont="1" applyFill="1" applyBorder="1" applyAlignment="1">
      <alignment horizontal="center"/>
    </xf>
    <xf numFmtId="164" fontId="2" fillId="3" borderId="13" xfId="8" applyNumberFormat="1" applyFont="1" applyFill="1" applyBorder="1" applyAlignment="1">
      <alignment horizontal="center"/>
    </xf>
    <xf numFmtId="164" fontId="2" fillId="3" borderId="14" xfId="8" applyNumberFormat="1" applyFont="1" applyFill="1" applyBorder="1" applyAlignment="1">
      <alignment horizontal="center"/>
    </xf>
    <xf numFmtId="164" fontId="2" fillId="4" borderId="13" xfId="8" applyNumberFormat="1" applyFont="1" applyFill="1" applyBorder="1" applyAlignment="1">
      <alignment horizontal="center"/>
    </xf>
    <xf numFmtId="164" fontId="2" fillId="4" borderId="14" xfId="8" applyNumberFormat="1" applyFont="1" applyFill="1" applyBorder="1" applyAlignment="1">
      <alignment horizontal="center"/>
    </xf>
    <xf numFmtId="164" fontId="1" fillId="0" borderId="10" xfId="8" applyNumberFormat="1" applyFont="1" applyBorder="1"/>
    <xf numFmtId="0" fontId="2" fillId="0" borderId="11" xfId="6" applyFont="1" applyFill="1" applyBorder="1" applyAlignment="1">
      <alignment horizontal="center" vertical="center"/>
    </xf>
    <xf numFmtId="3" fontId="1" fillId="0" borderId="11" xfId="8" applyNumberFormat="1" applyFont="1" applyBorder="1"/>
    <xf numFmtId="3" fontId="1" fillId="0" borderId="13" xfId="8" applyNumberFormat="1" applyFont="1" applyBorder="1"/>
    <xf numFmtId="3" fontId="1" fillId="0" borderId="13" xfId="8" applyNumberFormat="1" applyFont="1" applyFill="1" applyBorder="1"/>
    <xf numFmtId="3" fontId="0" fillId="0" borderId="13" xfId="0" applyNumberFormat="1" applyBorder="1" applyProtection="1"/>
    <xf numFmtId="3" fontId="1" fillId="0" borderId="0" xfId="6" applyNumberFormat="1" applyFont="1" applyFill="1"/>
    <xf numFmtId="3" fontId="1" fillId="0" borderId="10" xfId="6" applyNumberFormat="1" applyFont="1" applyFill="1" applyBorder="1"/>
    <xf numFmtId="3" fontId="1" fillId="0" borderId="10" xfId="0" applyNumberFormat="1" applyFont="1" applyBorder="1"/>
    <xf numFmtId="164" fontId="2" fillId="2" borderId="6" xfId="8" applyNumberFormat="1" applyFont="1" applyFill="1" applyBorder="1" applyAlignment="1">
      <alignment horizontal="center"/>
    </xf>
    <xf numFmtId="164" fontId="2" fillId="2" borderId="6" xfId="8" applyNumberFormat="1" applyFont="1" applyFill="1" applyBorder="1" applyAlignment="1"/>
    <xf numFmtId="3" fontId="2" fillId="0" borderId="11" xfId="6" applyNumberFormat="1" applyFont="1" applyFill="1" applyBorder="1" applyAlignment="1">
      <alignment horizontal="center"/>
    </xf>
    <xf numFmtId="0" fontId="1" fillId="0" borderId="0" xfId="7" applyFont="1"/>
    <xf numFmtId="0" fontId="1" fillId="0" borderId="0" xfId="7" applyFont="1" applyFill="1"/>
    <xf numFmtId="0" fontId="1" fillId="0" borderId="0" xfId="0" quotePrefix="1" applyFont="1" applyFill="1" applyAlignment="1">
      <alignment horizontal="left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4" applyFont="1"/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2" fillId="0" borderId="2" xfId="6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8" xfId="6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4" xfId="6" applyFont="1" applyFill="1" applyBorder="1" applyAlignment="1">
      <alignment horizontal="center"/>
    </xf>
    <xf numFmtId="0" fontId="2" fillId="0" borderId="5" xfId="6" applyFont="1" applyFill="1" applyBorder="1" applyAlignment="1">
      <alignment horizontal="center"/>
    </xf>
    <xf numFmtId="0" fontId="2" fillId="0" borderId="15" xfId="6" applyFont="1" applyFill="1" applyBorder="1" applyAlignment="1">
      <alignment horizontal="center"/>
    </xf>
    <xf numFmtId="164" fontId="2" fillId="4" borderId="11" xfId="8" applyNumberFormat="1" applyFont="1" applyFill="1" applyBorder="1" applyAlignment="1">
      <alignment horizontal="center" vertical="center"/>
    </xf>
    <xf numFmtId="164" fontId="2" fillId="4" borderId="13" xfId="8" applyNumberFormat="1" applyFont="1" applyFill="1" applyBorder="1" applyAlignment="1">
      <alignment horizontal="center" vertical="center"/>
    </xf>
    <xf numFmtId="164" fontId="2" fillId="5" borderId="11" xfId="8" applyNumberFormat="1" applyFont="1" applyFill="1" applyBorder="1" applyAlignment="1">
      <alignment horizontal="center" vertical="center" wrapText="1"/>
    </xf>
    <xf numFmtId="164" fontId="2" fillId="5" borderId="10" xfId="8" applyNumberFormat="1" applyFont="1" applyFill="1" applyBorder="1" applyAlignment="1">
      <alignment horizontal="center" vertical="center" wrapText="1"/>
    </xf>
    <xf numFmtId="164" fontId="2" fillId="5" borderId="11" xfId="8" applyNumberFormat="1" applyFont="1" applyFill="1" applyBorder="1" applyAlignment="1">
      <alignment horizontal="center" wrapText="1"/>
    </xf>
    <xf numFmtId="164" fontId="2" fillId="5" borderId="13" xfId="8" applyNumberFormat="1" applyFont="1" applyFill="1" applyBorder="1" applyAlignment="1">
      <alignment horizontal="center" wrapText="1"/>
    </xf>
    <xf numFmtId="164" fontId="2" fillId="4" borderId="11" xfId="8" applyNumberFormat="1" applyFont="1" applyFill="1" applyBorder="1" applyAlignment="1">
      <alignment horizontal="center" wrapText="1"/>
    </xf>
    <xf numFmtId="164" fontId="2" fillId="4" borderId="13" xfId="8" applyNumberFormat="1" applyFont="1" applyFill="1" applyBorder="1" applyAlignment="1">
      <alignment horizontal="center" wrapText="1"/>
    </xf>
    <xf numFmtId="164" fontId="2" fillId="4" borderId="10" xfId="8" applyNumberFormat="1" applyFont="1" applyFill="1" applyBorder="1" applyAlignment="1">
      <alignment horizontal="center" vertical="center"/>
    </xf>
    <xf numFmtId="164" fontId="2" fillId="3" borderId="4" xfId="8" applyNumberFormat="1" applyFont="1" applyFill="1" applyBorder="1" applyAlignment="1">
      <alignment horizontal="center"/>
    </xf>
    <xf numFmtId="164" fontId="2" fillId="3" borderId="5" xfId="8" applyNumberFormat="1" applyFont="1" applyFill="1" applyBorder="1" applyAlignment="1">
      <alignment horizontal="center"/>
    </xf>
    <xf numFmtId="164" fontId="2" fillId="3" borderId="15" xfId="8" applyNumberFormat="1" applyFont="1" applyFill="1" applyBorder="1" applyAlignment="1">
      <alignment horizontal="center"/>
    </xf>
    <xf numFmtId="164" fontId="2" fillId="3" borderId="11" xfId="8" applyNumberFormat="1" applyFont="1" applyFill="1" applyBorder="1" applyAlignment="1">
      <alignment horizontal="center" vertical="center"/>
    </xf>
    <xf numFmtId="164" fontId="2" fillId="3" borderId="13" xfId="8" applyNumberFormat="1" applyFont="1" applyFill="1" applyBorder="1" applyAlignment="1">
      <alignment horizontal="center" vertical="center"/>
    </xf>
    <xf numFmtId="164" fontId="2" fillId="4" borderId="4" xfId="8" applyNumberFormat="1" applyFont="1" applyFill="1" applyBorder="1" applyAlignment="1">
      <alignment horizontal="center"/>
    </xf>
    <xf numFmtId="164" fontId="2" fillId="4" borderId="5" xfId="8" applyNumberFormat="1" applyFont="1" applyFill="1" applyBorder="1" applyAlignment="1">
      <alignment horizontal="center"/>
    </xf>
    <xf numFmtId="164" fontId="2" fillId="4" borderId="15" xfId="8" applyNumberFormat="1" applyFont="1" applyFill="1" applyBorder="1" applyAlignment="1">
      <alignment horizontal="center"/>
    </xf>
    <xf numFmtId="164" fontId="2" fillId="5" borderId="13" xfId="8" applyNumberFormat="1" applyFont="1" applyFill="1" applyBorder="1" applyAlignment="1">
      <alignment horizontal="center" vertical="center" wrapText="1"/>
    </xf>
    <xf numFmtId="164" fontId="2" fillId="5" borderId="11" xfId="8" applyNumberFormat="1" applyFont="1" applyFill="1" applyBorder="1" applyAlignment="1">
      <alignment horizontal="center" vertical="center"/>
    </xf>
    <xf numFmtId="164" fontId="2" fillId="5" borderId="13" xfId="8" applyNumberFormat="1" applyFont="1" applyFill="1" applyBorder="1" applyAlignment="1">
      <alignment horizontal="center" vertical="center"/>
    </xf>
    <xf numFmtId="164" fontId="2" fillId="4" borderId="11" xfId="8" applyNumberFormat="1" applyFont="1" applyFill="1" applyBorder="1" applyAlignment="1">
      <alignment horizontal="center" vertical="center" wrapText="1"/>
    </xf>
    <xf numFmtId="164" fontId="2" fillId="4" borderId="10" xfId="8" applyNumberFormat="1" applyFont="1" applyFill="1" applyBorder="1" applyAlignment="1">
      <alignment horizontal="center" vertical="center" wrapText="1"/>
    </xf>
    <xf numFmtId="164" fontId="2" fillId="2" borderId="4" xfId="8" applyNumberFormat="1" applyFont="1" applyFill="1" applyBorder="1" applyAlignment="1">
      <alignment horizontal="center"/>
    </xf>
    <xf numFmtId="164" fontId="2" fillId="2" borderId="5" xfId="8" applyNumberFormat="1" applyFont="1" applyFill="1" applyBorder="1" applyAlignment="1">
      <alignment horizontal="center"/>
    </xf>
    <xf numFmtId="164" fontId="2" fillId="2" borderId="15" xfId="8" applyNumberFormat="1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164" fontId="2" fillId="5" borderId="11" xfId="8" applyNumberFormat="1" applyFont="1" applyFill="1" applyBorder="1" applyAlignment="1">
      <alignment horizontal="center"/>
    </xf>
    <xf numFmtId="164" fontId="2" fillId="5" borderId="13" xfId="8" applyNumberFormat="1" applyFont="1" applyFill="1" applyBorder="1" applyAlignment="1">
      <alignment horizontal="center"/>
    </xf>
    <xf numFmtId="164" fontId="2" fillId="5" borderId="4" xfId="8" applyNumberFormat="1" applyFont="1" applyFill="1" applyBorder="1" applyAlignment="1">
      <alignment horizontal="center"/>
    </xf>
    <xf numFmtId="164" fontId="2" fillId="5" borderId="5" xfId="8" applyNumberFormat="1" applyFont="1" applyFill="1" applyBorder="1" applyAlignment="1">
      <alignment horizontal="center"/>
    </xf>
    <xf numFmtId="164" fontId="2" fillId="5" borderId="15" xfId="8" applyNumberFormat="1" applyFont="1" applyFill="1" applyBorder="1" applyAlignment="1">
      <alignment horizontal="center"/>
    </xf>
    <xf numFmtId="164" fontId="2" fillId="2" borderId="11" xfId="8" applyNumberFormat="1" applyFont="1" applyFill="1" applyBorder="1" applyAlignment="1">
      <alignment horizontal="center" vertical="center"/>
    </xf>
    <xf numFmtId="164" fontId="2" fillId="2" borderId="10" xfId="8" applyNumberFormat="1" applyFont="1" applyFill="1" applyBorder="1" applyAlignment="1">
      <alignment horizontal="center" vertical="center"/>
    </xf>
    <xf numFmtId="164" fontId="2" fillId="2" borderId="6" xfId="8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</cellXfs>
  <cellStyles count="9">
    <cellStyle name="Comma" xfId="8" builtinId="3"/>
    <cellStyle name="Comma 2" xfId="3"/>
    <cellStyle name="Normal" xfId="0" builtinId="0"/>
    <cellStyle name="Normal 2" xfId="1"/>
    <cellStyle name="Normal 2 2" xfId="7"/>
    <cellStyle name="Normal 3" xfId="2"/>
    <cellStyle name="Normal 3 2" xfId="6"/>
    <cellStyle name="Normal 4" xfId="4"/>
    <cellStyle name="Percent 2" xfId="5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65"/>
  <sheetViews>
    <sheetView tabSelected="1" workbookViewId="0">
      <pane xSplit="3" ySplit="8" topLeftCell="D9" activePane="bottomRight" state="frozen"/>
      <selection activeCell="Z45" sqref="Z45"/>
      <selection pane="topRight" activeCell="Z45" sqref="Z45"/>
      <selection pane="bottomLeft" activeCell="Z45" sqref="Z45"/>
      <selection pane="bottomRight" activeCell="H43" sqref="H43"/>
    </sheetView>
  </sheetViews>
  <sheetFormatPr defaultRowHeight="12" x14ac:dyDescent="0.2"/>
  <cols>
    <col min="1" max="1" width="2.1640625" style="2" customWidth="1"/>
    <col min="2" max="2" width="5.5" style="2" customWidth="1"/>
    <col min="3" max="3" width="24.5" style="2" customWidth="1"/>
    <col min="4" max="7" width="14.83203125" style="2" customWidth="1"/>
    <col min="8" max="8" width="15.33203125" style="2" customWidth="1"/>
    <col min="9" max="9" width="14.83203125" style="2" customWidth="1"/>
    <col min="10" max="16384" width="9.33203125" style="2"/>
  </cols>
  <sheetData>
    <row r="1" spans="1:39" ht="11.1" customHeight="1" x14ac:dyDescent="0.2">
      <c r="A1" s="1" t="s">
        <v>103</v>
      </c>
      <c r="J1" s="13"/>
    </row>
    <row r="2" spans="1:39" ht="11.1" customHeight="1" x14ac:dyDescent="0.2">
      <c r="A2" s="1" t="s">
        <v>0</v>
      </c>
    </row>
    <row r="3" spans="1:39" ht="11.1" customHeight="1" x14ac:dyDescent="0.2">
      <c r="A3" s="1" t="s">
        <v>1</v>
      </c>
    </row>
    <row r="4" spans="1:39" ht="11.1" customHeight="1" x14ac:dyDescent="0.2">
      <c r="A4" s="3" t="s">
        <v>102</v>
      </c>
    </row>
    <row r="7" spans="1:39" s="7" customFormat="1" ht="11.1" customHeight="1" x14ac:dyDescent="0.2">
      <c r="A7" s="121" t="s">
        <v>2</v>
      </c>
      <c r="B7" s="122"/>
      <c r="C7" s="123"/>
      <c r="D7" s="4"/>
      <c r="E7" s="127" t="s">
        <v>3</v>
      </c>
      <c r="F7" s="127"/>
      <c r="G7" s="5"/>
      <c r="H7" s="6" t="s">
        <v>4</v>
      </c>
      <c r="I7" s="128" t="s">
        <v>5</v>
      </c>
    </row>
    <row r="8" spans="1:39" s="7" customFormat="1" ht="11.1" customHeight="1" x14ac:dyDescent="0.2">
      <c r="A8" s="124"/>
      <c r="B8" s="125"/>
      <c r="C8" s="126"/>
      <c r="D8" s="6" t="s">
        <v>6</v>
      </c>
      <c r="E8" s="6" t="s">
        <v>7</v>
      </c>
      <c r="F8" s="6" t="s">
        <v>8</v>
      </c>
      <c r="G8" s="6" t="s">
        <v>9</v>
      </c>
      <c r="H8" s="8" t="s">
        <v>10</v>
      </c>
      <c r="I8" s="129"/>
    </row>
    <row r="9" spans="1:39" ht="11.1" customHeight="1" x14ac:dyDescent="0.2">
      <c r="A9" s="34"/>
      <c r="B9" s="35"/>
      <c r="C9" s="36"/>
      <c r="D9" s="9"/>
      <c r="E9" s="9"/>
      <c r="F9" s="32"/>
      <c r="G9" s="9"/>
      <c r="H9" s="9"/>
      <c r="I9" s="9"/>
    </row>
    <row r="10" spans="1:39" ht="11.1" customHeight="1" x14ac:dyDescent="0.2">
      <c r="A10" s="118" t="s">
        <v>52</v>
      </c>
      <c r="B10" s="119"/>
      <c r="C10" s="120"/>
      <c r="D10" s="12">
        <f>D12+D16+D20</f>
        <v>5926384.7299999995</v>
      </c>
      <c r="E10" s="12">
        <f t="shared" ref="E10:I10" si="0">E12+E16+E20</f>
        <v>20746.510000000002</v>
      </c>
      <c r="F10" s="12">
        <f t="shared" si="0"/>
        <v>65202.530000000006</v>
      </c>
      <c r="G10" s="90">
        <f t="shared" si="0"/>
        <v>2598990.8829999999</v>
      </c>
      <c r="H10" s="12">
        <f t="shared" si="0"/>
        <v>8376.34</v>
      </c>
      <c r="I10" s="12">
        <f t="shared" si="0"/>
        <v>8619700.9930000007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ht="11.1" customHeight="1" x14ac:dyDescent="0.2">
      <c r="A11" s="25"/>
      <c r="B11" s="26"/>
      <c r="C11" s="37"/>
      <c r="D11" s="12"/>
      <c r="E11" s="12"/>
      <c r="F11" s="12"/>
      <c r="G11" s="90"/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">
      <c r="A12" s="27"/>
      <c r="B12" s="28" t="s">
        <v>53</v>
      </c>
      <c r="C12" s="38"/>
      <c r="D12" s="12">
        <f>D13+D14</f>
        <v>1538256.0999999999</v>
      </c>
      <c r="E12" s="12">
        <f t="shared" ref="E12:I12" si="1">E13+E14</f>
        <v>20746.510000000002</v>
      </c>
      <c r="F12" s="12">
        <f t="shared" si="1"/>
        <v>33846.810000000005</v>
      </c>
      <c r="G12" s="90">
        <f t="shared" si="1"/>
        <v>946070.72299999988</v>
      </c>
      <c r="H12" s="12">
        <f t="shared" si="1"/>
        <v>2000</v>
      </c>
      <c r="I12" s="12">
        <f t="shared" si="1"/>
        <v>2540920.1430000002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">
      <c r="A13" s="29"/>
      <c r="B13" s="28"/>
      <c r="C13" s="38" t="s">
        <v>11</v>
      </c>
      <c r="D13" s="12">
        <f>'MOC - BB'!D11</f>
        <v>1124116.7599999998</v>
      </c>
      <c r="E13" s="12">
        <f>'MOC - BB'!E11</f>
        <v>20746.510000000002</v>
      </c>
      <c r="F13" s="12">
        <f>'MOC - BB'!F11</f>
        <v>33846.810000000005</v>
      </c>
      <c r="G13" s="90">
        <f>'MOC - BB'!G11</f>
        <v>931779.07299999986</v>
      </c>
      <c r="H13" s="12">
        <f>'MOC - BB'!H11</f>
        <v>2000</v>
      </c>
      <c r="I13" s="12">
        <f>SUM(D13:H13)</f>
        <v>2112489.1529999999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x14ac:dyDescent="0.2">
      <c r="A14" s="29"/>
      <c r="B14" s="30"/>
      <c r="C14" s="38" t="s">
        <v>12</v>
      </c>
      <c r="D14" s="12">
        <f>'MOC - BB'!D79</f>
        <v>414139.34</v>
      </c>
      <c r="E14" s="12">
        <f>'MOC - BB'!E79</f>
        <v>0</v>
      </c>
      <c r="F14" s="12">
        <f>'MOC - BB'!F79</f>
        <v>0</v>
      </c>
      <c r="G14" s="90">
        <f>'MOC - BB'!G79</f>
        <v>14291.650000000001</v>
      </c>
      <c r="H14" s="12">
        <f>'MOC - BB'!H79</f>
        <v>0</v>
      </c>
      <c r="I14" s="12">
        <f>SUM(D14:H14)</f>
        <v>428430.99000000005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x14ac:dyDescent="0.2">
      <c r="A15" s="29"/>
      <c r="B15" s="28"/>
      <c r="C15" s="38"/>
      <c r="D15" s="12"/>
      <c r="E15" s="12"/>
      <c r="F15" s="12"/>
      <c r="G15" s="90"/>
      <c r="H15" s="12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x14ac:dyDescent="0.2">
      <c r="A16" s="29"/>
      <c r="B16" s="28" t="s">
        <v>54</v>
      </c>
      <c r="C16" s="38"/>
      <c r="D16" s="12">
        <f>D17+D18</f>
        <v>812948.22</v>
      </c>
      <c r="E16" s="12">
        <f t="shared" ref="E16:I16" si="2">E17+E18</f>
        <v>0</v>
      </c>
      <c r="F16" s="12">
        <f t="shared" si="2"/>
        <v>31355.72</v>
      </c>
      <c r="G16" s="90">
        <f t="shared" si="2"/>
        <v>1631500.1600000001</v>
      </c>
      <c r="H16" s="12">
        <f t="shared" si="2"/>
        <v>6376.34</v>
      </c>
      <c r="I16" s="12">
        <f t="shared" si="2"/>
        <v>2482180.4400000004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">
      <c r="A17" s="29"/>
      <c r="B17" s="28"/>
      <c r="C17" s="38" t="s">
        <v>11</v>
      </c>
      <c r="D17" s="12">
        <f>'MOC - B'!D11</f>
        <v>330495.68</v>
      </c>
      <c r="E17" s="12">
        <f>'MOC - B'!E11</f>
        <v>0</v>
      </c>
      <c r="F17" s="12">
        <f>'MOC - B'!F11</f>
        <v>31355.72</v>
      </c>
      <c r="G17" s="90">
        <f>'MOC - B'!G11</f>
        <v>693041.93</v>
      </c>
      <c r="H17" s="12">
        <f>'MOC - B'!H11</f>
        <v>6376.34</v>
      </c>
      <c r="I17" s="12">
        <f>SUM(D17:H17)</f>
        <v>1061269.6700000002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">
      <c r="A18" s="29"/>
      <c r="B18" s="30"/>
      <c r="C18" s="38" t="s">
        <v>12</v>
      </c>
      <c r="D18" s="12">
        <f>'MOC - B'!D79</f>
        <v>482452.54</v>
      </c>
      <c r="E18" s="12">
        <f>'MOC - B'!E79</f>
        <v>0</v>
      </c>
      <c r="F18" s="12">
        <f>'MOC - B'!F79</f>
        <v>0</v>
      </c>
      <c r="G18" s="90">
        <f>'MOC - B'!G79</f>
        <v>938458.23</v>
      </c>
      <c r="H18" s="12">
        <f>'MOC - B'!H79</f>
        <v>0</v>
      </c>
      <c r="I18" s="12">
        <f>SUM(D18:H18)</f>
        <v>1420910.77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">
      <c r="A19" s="29"/>
      <c r="B19" s="28"/>
      <c r="C19" s="39"/>
      <c r="D19" s="12"/>
      <c r="E19" s="12"/>
      <c r="F19" s="12"/>
      <c r="G19" s="90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">
      <c r="A20" s="29"/>
      <c r="B20" s="28" t="s">
        <v>55</v>
      </c>
      <c r="C20" s="38"/>
      <c r="D20" s="12">
        <f>D21+D22</f>
        <v>3575180.4099999997</v>
      </c>
      <c r="E20" s="12">
        <f t="shared" ref="E20:I20" si="3">E21+E22</f>
        <v>0</v>
      </c>
      <c r="F20" s="12">
        <f t="shared" si="3"/>
        <v>0</v>
      </c>
      <c r="G20" s="90">
        <f t="shared" si="3"/>
        <v>21420</v>
      </c>
      <c r="H20" s="12">
        <f t="shared" si="3"/>
        <v>0</v>
      </c>
      <c r="I20" s="12">
        <f t="shared" si="3"/>
        <v>3596600.4099999997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">
      <c r="A21" s="10"/>
      <c r="B21" s="11"/>
      <c r="C21" s="16" t="s">
        <v>11</v>
      </c>
      <c r="D21" s="12">
        <f>'MOC - C'!D11</f>
        <v>3575180.4099999997</v>
      </c>
      <c r="E21" s="12">
        <f>'MOC - C'!E11</f>
        <v>0</v>
      </c>
      <c r="F21" s="12">
        <f>'MOC - C'!F11</f>
        <v>0</v>
      </c>
      <c r="G21" s="90">
        <f>'MOC - C'!G11</f>
        <v>21420</v>
      </c>
      <c r="H21" s="12">
        <f>'MOC - C'!H11</f>
        <v>0</v>
      </c>
      <c r="I21" s="12">
        <f>SUM(D21:H21)</f>
        <v>3596600.4099999997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">
      <c r="A22" s="10"/>
      <c r="B22" s="31"/>
      <c r="C22" s="16" t="s">
        <v>12</v>
      </c>
      <c r="D22" s="12">
        <f>'MOC - C'!D79</f>
        <v>0</v>
      </c>
      <c r="E22" s="12">
        <f>'MOC - C'!E79</f>
        <v>0</v>
      </c>
      <c r="F22" s="12">
        <f>'MOC - C'!F79</f>
        <v>0</v>
      </c>
      <c r="G22" s="12">
        <f>'MOC - C'!G79</f>
        <v>0</v>
      </c>
      <c r="H22" s="12">
        <f>'MOC - C'!H79</f>
        <v>0</v>
      </c>
      <c r="I22" s="12">
        <f>SUM(D22:H22)</f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">
      <c r="A23" s="14"/>
      <c r="B23" s="15"/>
      <c r="C23" s="40"/>
      <c r="D23" s="108"/>
      <c r="E23" s="108"/>
      <c r="F23" s="108"/>
      <c r="G23" s="108"/>
      <c r="H23" s="108"/>
      <c r="I23" s="108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4:39" x14ac:dyDescent="0.2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4:39" x14ac:dyDescent="0.2"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4:39" x14ac:dyDescent="0.2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4:39" x14ac:dyDescent="0.2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4:39" x14ac:dyDescent="0.2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4:39" x14ac:dyDescent="0.2"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4:39" x14ac:dyDescent="0.2"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4:39" x14ac:dyDescent="0.2"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4:39" x14ac:dyDescent="0.2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4:39" x14ac:dyDescent="0.2"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4:39" x14ac:dyDescent="0.2"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4:39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4:39" x14ac:dyDescent="0.2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4:39" x14ac:dyDescent="0.2"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4:39" x14ac:dyDescent="0.2"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4:39" x14ac:dyDescent="0.2"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4:39" x14ac:dyDescent="0.2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4:39" x14ac:dyDescent="0.2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4:39" x14ac:dyDescent="0.2"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4:39" x14ac:dyDescent="0.2"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4:39" x14ac:dyDescent="0.2"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4:39" x14ac:dyDescent="0.2"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4:39" x14ac:dyDescent="0.2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4:39" x14ac:dyDescent="0.2"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4:39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4:39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4:39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4:39" x14ac:dyDescent="0.2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4:39" x14ac:dyDescent="0.2"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4:39" x14ac:dyDescent="0.2"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4:39" x14ac:dyDescent="0.2"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4:39" x14ac:dyDescent="0.2"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4:39" x14ac:dyDescent="0.2"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</sheetData>
  <mergeCells count="4">
    <mergeCell ref="A10:C10"/>
    <mergeCell ref="A7:C8"/>
    <mergeCell ref="E7:F7"/>
    <mergeCell ref="I7:I8"/>
  </mergeCells>
  <printOptions horizontalCentered="1"/>
  <pageMargins left="0.75" right="0.75" top="1" bottom="0.75" header="0.5" footer="0.5"/>
  <pageSetup paperSize="9" scale="90" orientation="landscape" horizontalDpi="4294967294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4"/>
  <sheetViews>
    <sheetView workbookViewId="0">
      <pane xSplit="3" ySplit="9" topLeftCell="D52" activePane="bottomRight" state="frozen"/>
      <selection activeCell="A69" sqref="A69:XFD69"/>
      <selection pane="topRight" activeCell="A69" sqref="A69:XFD69"/>
      <selection pane="bottomLeft" activeCell="A69" sqref="A69:XFD69"/>
      <selection pane="bottomRight"/>
    </sheetView>
  </sheetViews>
  <sheetFormatPr defaultRowHeight="12" x14ac:dyDescent="0.2"/>
  <cols>
    <col min="1" max="1" width="2.1640625" style="70" customWidth="1"/>
    <col min="2" max="2" width="5.5" style="70" customWidth="1"/>
    <col min="3" max="3" width="42.6640625" style="70" customWidth="1"/>
    <col min="4" max="7" width="14.83203125" style="70" customWidth="1"/>
    <col min="8" max="8" width="20.83203125" style="70" customWidth="1"/>
    <col min="9" max="9" width="14.83203125" style="70" customWidth="1"/>
    <col min="10" max="16384" width="9.33203125" style="70"/>
  </cols>
  <sheetData>
    <row r="1" spans="1:39" s="2" customFormat="1" ht="11.1" customHeight="1" x14ac:dyDescent="0.2">
      <c r="A1" s="1" t="s">
        <v>103</v>
      </c>
      <c r="J1" s="13"/>
    </row>
    <row r="2" spans="1:39" s="2" customFormat="1" ht="11.1" customHeight="1" x14ac:dyDescent="0.2">
      <c r="A2" s="1" t="s">
        <v>0</v>
      </c>
    </row>
    <row r="3" spans="1:39" s="112" customFormat="1" ht="11.1" customHeight="1" x14ac:dyDescent="0.2">
      <c r="A3" s="1" t="s">
        <v>112</v>
      </c>
    </row>
    <row r="4" spans="1:39" s="58" customFormat="1" ht="11.1" customHeight="1" x14ac:dyDescent="0.2">
      <c r="A4" s="57" t="s">
        <v>1</v>
      </c>
      <c r="D4" s="59"/>
      <c r="E4" s="59"/>
      <c r="F4" s="59"/>
      <c r="G4" s="59"/>
      <c r="H4" s="59"/>
      <c r="I4" s="59"/>
    </row>
    <row r="5" spans="1:39" s="58" customFormat="1" ht="11.1" customHeight="1" x14ac:dyDescent="0.2">
      <c r="A5" s="60" t="s">
        <v>102</v>
      </c>
      <c r="D5" s="59"/>
      <c r="E5" s="59"/>
      <c r="F5" s="59"/>
      <c r="G5" s="59"/>
      <c r="H5" s="59"/>
      <c r="I5" s="59"/>
    </row>
    <row r="8" spans="1:39" s="61" customFormat="1" ht="11.1" customHeight="1" x14ac:dyDescent="0.2">
      <c r="A8" s="130" t="s">
        <v>56</v>
      </c>
      <c r="B8" s="131"/>
      <c r="C8" s="131"/>
      <c r="D8" s="136" t="s">
        <v>3</v>
      </c>
      <c r="E8" s="137"/>
      <c r="F8" s="137"/>
      <c r="G8" s="138"/>
      <c r="H8" s="83" t="s">
        <v>86</v>
      </c>
      <c r="I8" s="134" t="s">
        <v>5</v>
      </c>
    </row>
    <row r="9" spans="1:39" s="61" customFormat="1" ht="11.1" customHeight="1" x14ac:dyDescent="0.2">
      <c r="A9" s="132"/>
      <c r="B9" s="133"/>
      <c r="C9" s="133"/>
      <c r="D9" s="62" t="s">
        <v>6</v>
      </c>
      <c r="E9" s="62" t="s">
        <v>87</v>
      </c>
      <c r="F9" s="62" t="s">
        <v>88</v>
      </c>
      <c r="G9" s="62" t="s">
        <v>89</v>
      </c>
      <c r="H9" s="62" t="s">
        <v>10</v>
      </c>
      <c r="I9" s="135"/>
    </row>
    <row r="10" spans="1:39" s="61" customFormat="1" ht="11.1" customHeight="1" x14ac:dyDescent="0.2">
      <c r="A10" s="63"/>
      <c r="B10" s="64"/>
      <c r="C10" s="64"/>
      <c r="D10" s="65"/>
      <c r="E10" s="65"/>
      <c r="F10" s="65"/>
      <c r="G10" s="65"/>
      <c r="H10" s="65"/>
      <c r="I10" s="84"/>
    </row>
    <row r="11" spans="1:39" ht="12.75" x14ac:dyDescent="0.2">
      <c r="A11" s="44" t="s">
        <v>94</v>
      </c>
      <c r="B11" s="67"/>
      <c r="C11" s="68"/>
      <c r="D11" s="69">
        <f>'MOC-DC-B'!AL12</f>
        <v>3575180.4099999997</v>
      </c>
      <c r="E11" s="69">
        <f>'MOC-DC-B'!AM12</f>
        <v>0</v>
      </c>
      <c r="F11" s="69">
        <f>'MOC-DC-B'!AN12</f>
        <v>0</v>
      </c>
      <c r="G11" s="69">
        <f>'MOC-DC-B'!AO12</f>
        <v>21420</v>
      </c>
      <c r="H11" s="69">
        <v>0</v>
      </c>
      <c r="I11" s="69">
        <f>SUM(D11:H11)</f>
        <v>3596600.4099999997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</row>
    <row r="12" spans="1:39" ht="12.75" x14ac:dyDescent="0.2">
      <c r="A12" s="71"/>
      <c r="B12" s="67"/>
      <c r="C12" s="68"/>
      <c r="D12" s="69"/>
      <c r="E12" s="69"/>
      <c r="F12" s="69"/>
      <c r="G12" s="69"/>
      <c r="H12" s="69"/>
      <c r="I12" s="69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</row>
    <row r="13" spans="1:39" ht="12.75" x14ac:dyDescent="0.2">
      <c r="A13" s="72"/>
      <c r="B13" s="73" t="s">
        <v>58</v>
      </c>
      <c r="C13" s="74"/>
      <c r="D13" s="69">
        <f>'MOC-DC-B'!AL14</f>
        <v>1948769.7599999998</v>
      </c>
      <c r="E13" s="69">
        <f>'MOC-DC-B'!AM14</f>
        <v>0</v>
      </c>
      <c r="F13" s="69">
        <f>'MOC-DC-B'!AN14</f>
        <v>0</v>
      </c>
      <c r="G13" s="69">
        <f>'MOC-DC-B'!AO14</f>
        <v>16533</v>
      </c>
      <c r="H13" s="69">
        <v>0</v>
      </c>
      <c r="I13" s="69">
        <f>SUM(D13:H13)</f>
        <v>1965302.7599999998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</row>
    <row r="14" spans="1:39" ht="12.75" x14ac:dyDescent="0.2">
      <c r="A14" s="72"/>
      <c r="B14" s="75"/>
      <c r="C14" s="74"/>
      <c r="D14" s="69"/>
      <c r="E14" s="69"/>
      <c r="F14" s="69"/>
      <c r="G14" s="69"/>
      <c r="H14" s="69"/>
      <c r="I14" s="69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</row>
    <row r="15" spans="1:39" ht="12.75" x14ac:dyDescent="0.2">
      <c r="A15" s="72"/>
      <c r="B15" s="75"/>
      <c r="C15" s="76" t="s">
        <v>59</v>
      </c>
      <c r="D15" s="69">
        <f>'MOC-DC-B'!AL16</f>
        <v>2192</v>
      </c>
      <c r="E15" s="69">
        <f>'MOC-DC-B'!AM16</f>
        <v>0</v>
      </c>
      <c r="F15" s="69">
        <f>'MOC-DC-B'!AN16</f>
        <v>0</v>
      </c>
      <c r="G15" s="69">
        <f>'MOC-DC-B'!AO16</f>
        <v>0</v>
      </c>
      <c r="H15" s="69">
        <v>0</v>
      </c>
      <c r="I15" s="69">
        <f>SUM(D15:H15)</f>
        <v>2192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</row>
    <row r="16" spans="1:39" ht="12.75" x14ac:dyDescent="0.2">
      <c r="A16" s="72"/>
      <c r="B16" s="75"/>
      <c r="C16" s="76" t="s">
        <v>60</v>
      </c>
      <c r="D16" s="69">
        <f>'MOC-DC-B'!AL17</f>
        <v>63892.32</v>
      </c>
      <c r="E16" s="69">
        <f>'MOC-DC-B'!AM17</f>
        <v>0</v>
      </c>
      <c r="F16" s="69">
        <f>'MOC-DC-B'!AN17</f>
        <v>0</v>
      </c>
      <c r="G16" s="69">
        <f>'MOC-DC-B'!AO17</f>
        <v>18</v>
      </c>
      <c r="H16" s="69">
        <v>0</v>
      </c>
      <c r="I16" s="69">
        <f t="shared" ref="I16:I38" si="0">SUM(D16:H16)</f>
        <v>63910.32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</row>
    <row r="17" spans="1:39" ht="12.75" x14ac:dyDescent="0.2">
      <c r="A17" s="72"/>
      <c r="B17" s="75"/>
      <c r="C17" s="76" t="s">
        <v>61</v>
      </c>
      <c r="D17" s="69">
        <f>'MOC-DC-B'!AL18</f>
        <v>68906.899999999994</v>
      </c>
      <c r="E17" s="69">
        <f>'MOC-DC-B'!AM18</f>
        <v>0</v>
      </c>
      <c r="F17" s="69">
        <f>'MOC-DC-B'!AN18</f>
        <v>0</v>
      </c>
      <c r="G17" s="69">
        <f>'MOC-DC-B'!AO18</f>
        <v>0</v>
      </c>
      <c r="H17" s="69">
        <v>0</v>
      </c>
      <c r="I17" s="69">
        <f t="shared" si="0"/>
        <v>68906.899999999994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</row>
    <row r="18" spans="1:39" ht="12.75" x14ac:dyDescent="0.2">
      <c r="A18" s="72"/>
      <c r="B18" s="75"/>
      <c r="C18" s="76" t="s">
        <v>62</v>
      </c>
      <c r="D18" s="69">
        <f>'MOC-DC-B'!AL19</f>
        <v>52650.14</v>
      </c>
      <c r="E18" s="69">
        <f>'MOC-DC-B'!AM19</f>
        <v>0</v>
      </c>
      <c r="F18" s="69">
        <f>'MOC-DC-B'!AN19</f>
        <v>0</v>
      </c>
      <c r="G18" s="69">
        <f>'MOC-DC-B'!AO19</f>
        <v>567</v>
      </c>
      <c r="H18" s="69">
        <v>0</v>
      </c>
      <c r="I18" s="69">
        <f t="shared" si="0"/>
        <v>53217.14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</row>
    <row r="19" spans="1:39" ht="12.75" x14ac:dyDescent="0.2">
      <c r="A19" s="72"/>
      <c r="B19" s="75"/>
      <c r="C19" s="76" t="s">
        <v>63</v>
      </c>
      <c r="D19" s="69">
        <f>'MOC-DC-B'!AL20</f>
        <v>116465.20999999999</v>
      </c>
      <c r="E19" s="69">
        <f>'MOC-DC-B'!AM20</f>
        <v>0</v>
      </c>
      <c r="F19" s="69">
        <f>'MOC-DC-B'!AN20</f>
        <v>0</v>
      </c>
      <c r="G19" s="69">
        <f>'MOC-DC-B'!AO20</f>
        <v>1980</v>
      </c>
      <c r="H19" s="69">
        <v>0</v>
      </c>
      <c r="I19" s="69">
        <f t="shared" si="0"/>
        <v>118445.20999999999</v>
      </c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</row>
    <row r="20" spans="1:39" ht="12.75" x14ac:dyDescent="0.2">
      <c r="A20" s="72"/>
      <c r="B20" s="75"/>
      <c r="C20" s="76" t="s">
        <v>64</v>
      </c>
      <c r="D20" s="69">
        <f>'MOC-DC-B'!AL21</f>
        <v>1656</v>
      </c>
      <c r="E20" s="69">
        <f>'MOC-DC-B'!AM21</f>
        <v>0</v>
      </c>
      <c r="F20" s="69">
        <f>'MOC-DC-B'!AN21</f>
        <v>0</v>
      </c>
      <c r="G20" s="69">
        <f>'MOC-DC-B'!AO21</f>
        <v>0</v>
      </c>
      <c r="H20" s="69">
        <v>0</v>
      </c>
      <c r="I20" s="69">
        <f t="shared" si="0"/>
        <v>1656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</row>
    <row r="21" spans="1:39" ht="12.75" x14ac:dyDescent="0.2">
      <c r="A21" s="72"/>
      <c r="B21" s="75"/>
      <c r="C21" s="76" t="s">
        <v>65</v>
      </c>
      <c r="D21" s="69">
        <f>'MOC-DC-B'!AL22</f>
        <v>13330.59</v>
      </c>
      <c r="E21" s="69">
        <f>'MOC-DC-B'!AM22</f>
        <v>0</v>
      </c>
      <c r="F21" s="69">
        <f>'MOC-DC-B'!AN22</f>
        <v>0</v>
      </c>
      <c r="G21" s="69">
        <f>'MOC-DC-B'!AO22</f>
        <v>0</v>
      </c>
      <c r="H21" s="69">
        <v>0</v>
      </c>
      <c r="I21" s="69">
        <f t="shared" si="0"/>
        <v>13330.59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</row>
    <row r="22" spans="1:39" ht="12.75" x14ac:dyDescent="0.2">
      <c r="A22" s="72"/>
      <c r="B22" s="75"/>
      <c r="C22" s="76" t="s">
        <v>66</v>
      </c>
      <c r="D22" s="69">
        <f>'MOC-DC-B'!AL23</f>
        <v>33842.759999999995</v>
      </c>
      <c r="E22" s="69">
        <f>'MOC-DC-B'!AM23</f>
        <v>0</v>
      </c>
      <c r="F22" s="69">
        <f>'MOC-DC-B'!AN23</f>
        <v>0</v>
      </c>
      <c r="G22" s="69">
        <f>'MOC-DC-B'!AO23</f>
        <v>0</v>
      </c>
      <c r="H22" s="69">
        <v>0</v>
      </c>
      <c r="I22" s="69">
        <f t="shared" si="0"/>
        <v>33842.759999999995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</row>
    <row r="23" spans="1:39" ht="12.75" x14ac:dyDescent="0.2">
      <c r="A23" s="72"/>
      <c r="B23" s="75"/>
      <c r="C23" s="76" t="s">
        <v>67</v>
      </c>
      <c r="D23" s="69">
        <f>'MOC-DC-B'!AL24</f>
        <v>9201.85</v>
      </c>
      <c r="E23" s="69">
        <f>'MOC-DC-B'!AM24</f>
        <v>0</v>
      </c>
      <c r="F23" s="69">
        <f>'MOC-DC-B'!AN24</f>
        <v>0</v>
      </c>
      <c r="G23" s="69">
        <f>'MOC-DC-B'!AO24</f>
        <v>9</v>
      </c>
      <c r="H23" s="69">
        <v>0</v>
      </c>
      <c r="I23" s="69">
        <f t="shared" si="0"/>
        <v>9210.85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</row>
    <row r="24" spans="1:39" ht="12.75" x14ac:dyDescent="0.2">
      <c r="A24" s="72"/>
      <c r="B24" s="75"/>
      <c r="C24" s="76" t="s">
        <v>68</v>
      </c>
      <c r="D24" s="69">
        <f>'MOC-DC-B'!AL25</f>
        <v>41717.83</v>
      </c>
      <c r="E24" s="69">
        <f>'MOC-DC-B'!AM25</f>
        <v>0</v>
      </c>
      <c r="F24" s="69">
        <f>'MOC-DC-B'!AN25</f>
        <v>0</v>
      </c>
      <c r="G24" s="69">
        <f>'MOC-DC-B'!AO25</f>
        <v>0</v>
      </c>
      <c r="H24" s="69">
        <v>0</v>
      </c>
      <c r="I24" s="69">
        <f t="shared" si="0"/>
        <v>41717.83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</row>
    <row r="25" spans="1:39" ht="12.75" x14ac:dyDescent="0.2">
      <c r="A25" s="72"/>
      <c r="B25" s="75"/>
      <c r="C25" s="76" t="s">
        <v>69</v>
      </c>
      <c r="D25" s="69">
        <f>'MOC-DC-B'!AL26</f>
        <v>3627</v>
      </c>
      <c r="E25" s="69">
        <f>'MOC-DC-B'!AM26</f>
        <v>0</v>
      </c>
      <c r="F25" s="69">
        <f>'MOC-DC-B'!AN26</f>
        <v>0</v>
      </c>
      <c r="G25" s="69">
        <f>'MOC-DC-B'!AO26</f>
        <v>0</v>
      </c>
      <c r="H25" s="69">
        <v>0</v>
      </c>
      <c r="I25" s="69">
        <f t="shared" si="0"/>
        <v>3627</v>
      </c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</row>
    <row r="26" spans="1:39" ht="12.75" x14ac:dyDescent="0.2">
      <c r="A26" s="72"/>
      <c r="B26" s="75"/>
      <c r="C26" s="76" t="s">
        <v>70</v>
      </c>
      <c r="D26" s="69">
        <f>'MOC-DC-B'!AL27</f>
        <v>9882.3700000000008</v>
      </c>
      <c r="E26" s="69">
        <f>'MOC-DC-B'!AM27</f>
        <v>0</v>
      </c>
      <c r="F26" s="69">
        <f>'MOC-DC-B'!AN27</f>
        <v>0</v>
      </c>
      <c r="G26" s="69">
        <f>'MOC-DC-B'!AO27</f>
        <v>621</v>
      </c>
      <c r="H26" s="69">
        <v>0</v>
      </c>
      <c r="I26" s="69">
        <f t="shared" si="0"/>
        <v>10503.37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</row>
    <row r="27" spans="1:39" ht="12.75" x14ac:dyDescent="0.2">
      <c r="A27" s="72"/>
      <c r="B27" s="75"/>
      <c r="C27" s="76" t="s">
        <v>71</v>
      </c>
      <c r="D27" s="69">
        <f>'MOC-DC-B'!AL28</f>
        <v>135062.69</v>
      </c>
      <c r="E27" s="69">
        <f>'MOC-DC-B'!AM28</f>
        <v>0</v>
      </c>
      <c r="F27" s="69">
        <f>'MOC-DC-B'!AN28</f>
        <v>0</v>
      </c>
      <c r="G27" s="69">
        <f>'MOC-DC-B'!AO28</f>
        <v>117</v>
      </c>
      <c r="H27" s="69">
        <v>0</v>
      </c>
      <c r="I27" s="69">
        <f t="shared" si="0"/>
        <v>135179.69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</row>
    <row r="28" spans="1:39" ht="12.75" x14ac:dyDescent="0.2">
      <c r="A28" s="72"/>
      <c r="B28" s="75"/>
      <c r="C28" s="76" t="s">
        <v>72</v>
      </c>
      <c r="D28" s="69">
        <f>'MOC-DC-B'!AL29</f>
        <v>144</v>
      </c>
      <c r="E28" s="69">
        <f>'MOC-DC-B'!AM29</f>
        <v>0</v>
      </c>
      <c r="F28" s="69">
        <f>'MOC-DC-B'!AN29</f>
        <v>0</v>
      </c>
      <c r="G28" s="69">
        <f>'MOC-DC-B'!AO29</f>
        <v>90</v>
      </c>
      <c r="H28" s="69">
        <v>0</v>
      </c>
      <c r="I28" s="69">
        <f t="shared" si="0"/>
        <v>234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</row>
    <row r="29" spans="1:39" ht="12.75" x14ac:dyDescent="0.2">
      <c r="A29" s="72"/>
      <c r="B29" s="75"/>
      <c r="C29" s="76" t="s">
        <v>73</v>
      </c>
      <c r="D29" s="69">
        <f>'MOC-DC-B'!AL30</f>
        <v>46752.810000000005</v>
      </c>
      <c r="E29" s="69">
        <f>'MOC-DC-B'!AM30</f>
        <v>0</v>
      </c>
      <c r="F29" s="69">
        <f>'MOC-DC-B'!AN30</f>
        <v>0</v>
      </c>
      <c r="G29" s="69">
        <f>'MOC-DC-B'!AO30</f>
        <v>36</v>
      </c>
      <c r="H29" s="69">
        <v>0</v>
      </c>
      <c r="I29" s="69">
        <f t="shared" si="0"/>
        <v>46788.810000000005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</row>
    <row r="30" spans="1:39" ht="12.75" x14ac:dyDescent="0.2">
      <c r="A30" s="72"/>
      <c r="B30" s="75"/>
      <c r="C30" s="76" t="s">
        <v>74</v>
      </c>
      <c r="D30" s="69">
        <f>'MOC-DC-B'!AL31</f>
        <v>28166.81</v>
      </c>
      <c r="E30" s="69">
        <f>'MOC-DC-B'!AM31</f>
        <v>0</v>
      </c>
      <c r="F30" s="69">
        <f>'MOC-DC-B'!AN31</f>
        <v>0</v>
      </c>
      <c r="G30" s="69">
        <f>'MOC-DC-B'!AO31</f>
        <v>819</v>
      </c>
      <c r="H30" s="69">
        <v>0</v>
      </c>
      <c r="I30" s="69">
        <f t="shared" si="0"/>
        <v>28985.81</v>
      </c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</row>
    <row r="31" spans="1:39" ht="12.75" x14ac:dyDescent="0.2">
      <c r="A31" s="72"/>
      <c r="B31" s="75"/>
      <c r="C31" s="76" t="s">
        <v>75</v>
      </c>
      <c r="D31" s="69">
        <f>'MOC-DC-B'!AL32</f>
        <v>110448.52000000002</v>
      </c>
      <c r="E31" s="69">
        <f>'MOC-DC-B'!AM32</f>
        <v>0</v>
      </c>
      <c r="F31" s="69">
        <f>'MOC-DC-B'!AN32</f>
        <v>0</v>
      </c>
      <c r="G31" s="69">
        <f>'MOC-DC-B'!AO32</f>
        <v>918</v>
      </c>
      <c r="H31" s="69">
        <v>0</v>
      </c>
      <c r="I31" s="69">
        <f t="shared" si="0"/>
        <v>111366.52000000002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</row>
    <row r="32" spans="1:39" ht="12.75" x14ac:dyDescent="0.2">
      <c r="A32" s="72"/>
      <c r="B32" s="75"/>
      <c r="C32" s="76" t="s">
        <v>76</v>
      </c>
      <c r="D32" s="69">
        <f>'MOC-DC-B'!AL33</f>
        <v>1015166.3099999999</v>
      </c>
      <c r="E32" s="69">
        <f>'MOC-DC-B'!AM33</f>
        <v>0</v>
      </c>
      <c r="F32" s="69">
        <f>'MOC-DC-B'!AN33</f>
        <v>0</v>
      </c>
      <c r="G32" s="69">
        <f>'MOC-DC-B'!AO33</f>
        <v>6651</v>
      </c>
      <c r="H32" s="69">
        <v>0</v>
      </c>
      <c r="I32" s="69">
        <f t="shared" si="0"/>
        <v>1021817.3099999999</v>
      </c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</row>
    <row r="33" spans="1:39" ht="12.75" x14ac:dyDescent="0.2">
      <c r="A33" s="72"/>
      <c r="B33" s="75"/>
      <c r="C33" s="76" t="s">
        <v>77</v>
      </c>
      <c r="D33" s="69">
        <f>'MOC-DC-B'!AL34</f>
        <v>16085.949999999999</v>
      </c>
      <c r="E33" s="69">
        <f>'MOC-DC-B'!AM34</f>
        <v>0</v>
      </c>
      <c r="F33" s="69">
        <f>'MOC-DC-B'!AN34</f>
        <v>0</v>
      </c>
      <c r="G33" s="69">
        <f>'MOC-DC-B'!AO34</f>
        <v>3357</v>
      </c>
      <c r="H33" s="69">
        <v>0</v>
      </c>
      <c r="I33" s="69">
        <f t="shared" si="0"/>
        <v>19442.949999999997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</row>
    <row r="34" spans="1:39" ht="12.75" x14ac:dyDescent="0.2">
      <c r="A34" s="72"/>
      <c r="B34" s="75"/>
      <c r="C34" s="76" t="s">
        <v>78</v>
      </c>
      <c r="D34" s="69">
        <f>'MOC-DC-B'!AL35</f>
        <v>42290.99</v>
      </c>
      <c r="E34" s="69">
        <f>'MOC-DC-B'!AM35</f>
        <v>0</v>
      </c>
      <c r="F34" s="69">
        <f>'MOC-DC-B'!AN35</f>
        <v>0</v>
      </c>
      <c r="G34" s="69">
        <f>'MOC-DC-B'!AO35</f>
        <v>0</v>
      </c>
      <c r="H34" s="69">
        <v>0</v>
      </c>
      <c r="I34" s="69">
        <f t="shared" si="0"/>
        <v>42290.99</v>
      </c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</row>
    <row r="35" spans="1:39" ht="12.75" x14ac:dyDescent="0.2">
      <c r="A35" s="72"/>
      <c r="B35" s="75"/>
      <c r="C35" s="76" t="s">
        <v>79</v>
      </c>
      <c r="D35" s="69">
        <f>'MOC-DC-B'!AL36</f>
        <v>1864.31</v>
      </c>
      <c r="E35" s="69">
        <f>'MOC-DC-B'!AM36</f>
        <v>0</v>
      </c>
      <c r="F35" s="69">
        <f>'MOC-DC-B'!AN36</f>
        <v>0</v>
      </c>
      <c r="G35" s="69">
        <f>'MOC-DC-B'!AO36</f>
        <v>0</v>
      </c>
      <c r="H35" s="69">
        <v>0</v>
      </c>
      <c r="I35" s="69">
        <f t="shared" si="0"/>
        <v>1864.31</v>
      </c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</row>
    <row r="36" spans="1:39" ht="12.75" x14ac:dyDescent="0.2">
      <c r="A36" s="72"/>
      <c r="B36" s="75"/>
      <c r="C36" s="76" t="s">
        <v>80</v>
      </c>
      <c r="D36" s="69">
        <f>'MOC-DC-B'!AL37</f>
        <v>9203.24</v>
      </c>
      <c r="E36" s="69">
        <f>'MOC-DC-B'!AM37</f>
        <v>0</v>
      </c>
      <c r="F36" s="69">
        <f>'MOC-DC-B'!AN37</f>
        <v>0</v>
      </c>
      <c r="G36" s="69">
        <f>'MOC-DC-B'!AO37</f>
        <v>0</v>
      </c>
      <c r="H36" s="69">
        <v>0</v>
      </c>
      <c r="I36" s="69">
        <f t="shared" si="0"/>
        <v>9203.24</v>
      </c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</row>
    <row r="37" spans="1:39" ht="12.75" x14ac:dyDescent="0.2">
      <c r="A37" s="72"/>
      <c r="B37" s="75"/>
      <c r="C37" s="76" t="s">
        <v>81</v>
      </c>
      <c r="D37" s="69">
        <f>'MOC-DC-B'!AL38</f>
        <v>123426.44</v>
      </c>
      <c r="E37" s="69">
        <f>'MOC-DC-B'!AM38</f>
        <v>0</v>
      </c>
      <c r="F37" s="69">
        <f>'MOC-DC-B'!AN38</f>
        <v>0</v>
      </c>
      <c r="G37" s="69">
        <f>'MOC-DC-B'!AO38</f>
        <v>1350</v>
      </c>
      <c r="H37" s="69">
        <v>0</v>
      </c>
      <c r="I37" s="69">
        <f t="shared" si="0"/>
        <v>124776.44</v>
      </c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</row>
    <row r="38" spans="1:39" ht="12.75" x14ac:dyDescent="0.2">
      <c r="A38" s="72"/>
      <c r="B38" s="75"/>
      <c r="C38" s="76" t="s">
        <v>82</v>
      </c>
      <c r="D38" s="69">
        <f>'MOC-DC-B'!AL39</f>
        <v>2792.7200000000003</v>
      </c>
      <c r="E38" s="69">
        <f>'MOC-DC-B'!AM39</f>
        <v>0</v>
      </c>
      <c r="F38" s="69">
        <f>'MOC-DC-B'!AN39</f>
        <v>0</v>
      </c>
      <c r="G38" s="69">
        <f>'MOC-DC-B'!AO39</f>
        <v>0</v>
      </c>
      <c r="H38" s="69">
        <v>0</v>
      </c>
      <c r="I38" s="69">
        <f t="shared" si="0"/>
        <v>2792.7200000000003</v>
      </c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</row>
    <row r="39" spans="1:39" ht="12.75" x14ac:dyDescent="0.2">
      <c r="A39" s="72"/>
      <c r="B39" s="75"/>
      <c r="C39" s="74"/>
      <c r="D39" s="69"/>
      <c r="E39" s="69"/>
      <c r="F39" s="69"/>
      <c r="G39" s="69"/>
      <c r="H39" s="69"/>
      <c r="I39" s="69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</row>
    <row r="40" spans="1:39" ht="12.75" x14ac:dyDescent="0.2">
      <c r="A40" s="72"/>
      <c r="B40" s="73" t="s">
        <v>83</v>
      </c>
      <c r="C40" s="74"/>
      <c r="D40" s="69">
        <f>'MOC-DC-B'!AL41</f>
        <v>1626410.65</v>
      </c>
      <c r="E40" s="69">
        <f>'MOC-DC-B'!AM41</f>
        <v>0</v>
      </c>
      <c r="F40" s="69">
        <f>'MOC-DC-B'!AN41</f>
        <v>0</v>
      </c>
      <c r="G40" s="69">
        <f>'MOC-DC-B'!AO41</f>
        <v>4887</v>
      </c>
      <c r="H40" s="69">
        <v>0</v>
      </c>
      <c r="I40" s="69">
        <f>SUM(D40:H40)</f>
        <v>1631297.65</v>
      </c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</row>
    <row r="41" spans="1:39" ht="12.75" x14ac:dyDescent="0.2">
      <c r="A41" s="72"/>
      <c r="B41" s="75"/>
      <c r="C41" s="74"/>
      <c r="D41" s="69"/>
      <c r="E41" s="69"/>
      <c r="F41" s="69"/>
      <c r="G41" s="69"/>
      <c r="H41" s="69"/>
      <c r="I41" s="69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</row>
    <row r="42" spans="1:39" ht="12.75" x14ac:dyDescent="0.2">
      <c r="A42" s="71"/>
      <c r="B42" s="67"/>
      <c r="C42" s="77" t="s">
        <v>59</v>
      </c>
      <c r="D42" s="69">
        <f>'MOC-DC-B'!AL43</f>
        <v>144</v>
      </c>
      <c r="E42" s="69">
        <f>'MOC-DC-B'!AM43</f>
        <v>0</v>
      </c>
      <c r="F42" s="69">
        <f>'MOC-DC-B'!AN43</f>
        <v>0</v>
      </c>
      <c r="G42" s="69">
        <f>'MOC-DC-B'!AO43</f>
        <v>0</v>
      </c>
      <c r="H42" s="69">
        <v>0</v>
      </c>
      <c r="I42" s="69">
        <f>SUM(D42:H42)</f>
        <v>144</v>
      </c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</row>
    <row r="43" spans="1:39" ht="12.75" x14ac:dyDescent="0.2">
      <c r="A43" s="71"/>
      <c r="B43" s="67"/>
      <c r="C43" s="77" t="s">
        <v>60</v>
      </c>
      <c r="D43" s="69">
        <f>'MOC-DC-B'!AL44</f>
        <v>169681.34</v>
      </c>
      <c r="E43" s="69">
        <f>'MOC-DC-B'!AM44</f>
        <v>0</v>
      </c>
      <c r="F43" s="69">
        <f>'MOC-DC-B'!AN44</f>
        <v>0</v>
      </c>
      <c r="G43" s="69">
        <f>'MOC-DC-B'!AO44</f>
        <v>90</v>
      </c>
      <c r="H43" s="69">
        <v>0</v>
      </c>
      <c r="I43" s="69">
        <f t="shared" ref="I43:I65" si="1">SUM(D43:H43)</f>
        <v>169771.34</v>
      </c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</row>
    <row r="44" spans="1:39" ht="12.75" x14ac:dyDescent="0.2">
      <c r="A44" s="71"/>
      <c r="B44" s="67"/>
      <c r="C44" s="77" t="s">
        <v>61</v>
      </c>
      <c r="D44" s="69">
        <f>'MOC-DC-B'!AL45</f>
        <v>138057.75</v>
      </c>
      <c r="E44" s="69">
        <f>'MOC-DC-B'!AM45</f>
        <v>0</v>
      </c>
      <c r="F44" s="69">
        <f>'MOC-DC-B'!AN45</f>
        <v>0</v>
      </c>
      <c r="G44" s="69">
        <f>'MOC-DC-B'!AO45</f>
        <v>0</v>
      </c>
      <c r="H44" s="69">
        <v>0</v>
      </c>
      <c r="I44" s="69">
        <f t="shared" si="1"/>
        <v>138057.75</v>
      </c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</row>
    <row r="45" spans="1:39" ht="12.75" x14ac:dyDescent="0.2">
      <c r="A45" s="71"/>
      <c r="B45" s="67"/>
      <c r="C45" s="77" t="s">
        <v>62</v>
      </c>
      <c r="D45" s="69">
        <f>'MOC-DC-B'!AL46</f>
        <v>11547.359999999999</v>
      </c>
      <c r="E45" s="69">
        <f>'MOC-DC-B'!AM46</f>
        <v>0</v>
      </c>
      <c r="F45" s="69">
        <f>'MOC-DC-B'!AN46</f>
        <v>0</v>
      </c>
      <c r="G45" s="69">
        <f>'MOC-DC-B'!AO46</f>
        <v>0</v>
      </c>
      <c r="H45" s="69">
        <v>0</v>
      </c>
      <c r="I45" s="69">
        <f t="shared" si="1"/>
        <v>11547.359999999999</v>
      </c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</row>
    <row r="46" spans="1:39" ht="12.75" x14ac:dyDescent="0.2">
      <c r="A46" s="71"/>
      <c r="B46" s="67"/>
      <c r="C46" s="77" t="s">
        <v>63</v>
      </c>
      <c r="D46" s="69">
        <f>'MOC-DC-B'!AL47</f>
        <v>10559.119999999999</v>
      </c>
      <c r="E46" s="69">
        <f>'MOC-DC-B'!AM47</f>
        <v>0</v>
      </c>
      <c r="F46" s="69">
        <f>'MOC-DC-B'!AN47</f>
        <v>0</v>
      </c>
      <c r="G46" s="69">
        <f>'MOC-DC-B'!AO47</f>
        <v>108</v>
      </c>
      <c r="H46" s="69">
        <v>0</v>
      </c>
      <c r="I46" s="69">
        <f t="shared" si="1"/>
        <v>10667.119999999999</v>
      </c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</row>
    <row r="47" spans="1:39" ht="12.75" x14ac:dyDescent="0.2">
      <c r="A47" s="71"/>
      <c r="B47" s="67"/>
      <c r="C47" s="77" t="s">
        <v>64</v>
      </c>
      <c r="D47" s="69">
        <f>'MOC-DC-B'!AL48</f>
        <v>9253.7000000000007</v>
      </c>
      <c r="E47" s="69">
        <f>'MOC-DC-B'!AM48</f>
        <v>0</v>
      </c>
      <c r="F47" s="69">
        <f>'MOC-DC-B'!AN48</f>
        <v>0</v>
      </c>
      <c r="G47" s="69">
        <f>'MOC-DC-B'!AO48</f>
        <v>0</v>
      </c>
      <c r="H47" s="69">
        <v>0</v>
      </c>
      <c r="I47" s="69">
        <f t="shared" si="1"/>
        <v>9253.7000000000007</v>
      </c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</row>
    <row r="48" spans="1:39" ht="12.75" x14ac:dyDescent="0.2">
      <c r="A48" s="71"/>
      <c r="B48" s="67"/>
      <c r="C48" s="77" t="s">
        <v>65</v>
      </c>
      <c r="D48" s="69">
        <f>'MOC-DC-B'!AL49</f>
        <v>1554.21</v>
      </c>
      <c r="E48" s="69">
        <f>'MOC-DC-B'!AM49</f>
        <v>0</v>
      </c>
      <c r="F48" s="69">
        <f>'MOC-DC-B'!AN49</f>
        <v>0</v>
      </c>
      <c r="G48" s="69">
        <f>'MOC-DC-B'!AO49</f>
        <v>378</v>
      </c>
      <c r="H48" s="69">
        <v>0</v>
      </c>
      <c r="I48" s="69">
        <f t="shared" si="1"/>
        <v>1932.21</v>
      </c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</row>
    <row r="49" spans="1:39" ht="12.75" x14ac:dyDescent="0.2">
      <c r="A49" s="71"/>
      <c r="B49" s="67"/>
      <c r="C49" s="77" t="s">
        <v>66</v>
      </c>
      <c r="D49" s="69">
        <f>'MOC-DC-B'!AL50</f>
        <v>656</v>
      </c>
      <c r="E49" s="69">
        <f>'MOC-DC-B'!AM50</f>
        <v>0</v>
      </c>
      <c r="F49" s="69">
        <f>'MOC-DC-B'!AN50</f>
        <v>0</v>
      </c>
      <c r="G49" s="69">
        <f>'MOC-DC-B'!AO50</f>
        <v>9</v>
      </c>
      <c r="H49" s="69">
        <v>0</v>
      </c>
      <c r="I49" s="69">
        <f t="shared" si="1"/>
        <v>665</v>
      </c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</row>
    <row r="50" spans="1:39" ht="12.75" x14ac:dyDescent="0.2">
      <c r="A50" s="71"/>
      <c r="B50" s="67"/>
      <c r="C50" s="77" t="s">
        <v>84</v>
      </c>
      <c r="D50" s="69">
        <f>'MOC-DC-B'!AL51</f>
        <v>4435.83</v>
      </c>
      <c r="E50" s="69">
        <f>'MOC-DC-B'!AM51</f>
        <v>0</v>
      </c>
      <c r="F50" s="69">
        <f>'MOC-DC-B'!AN51</f>
        <v>0</v>
      </c>
      <c r="G50" s="69">
        <f>'MOC-DC-B'!AO51</f>
        <v>0</v>
      </c>
      <c r="H50" s="69">
        <v>0</v>
      </c>
      <c r="I50" s="69">
        <f t="shared" si="1"/>
        <v>4435.83</v>
      </c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</row>
    <row r="51" spans="1:39" ht="12.75" x14ac:dyDescent="0.2">
      <c r="A51" s="71"/>
      <c r="B51" s="67"/>
      <c r="C51" s="77" t="s">
        <v>68</v>
      </c>
      <c r="D51" s="69">
        <f>'MOC-DC-B'!AL52</f>
        <v>357592.04000000004</v>
      </c>
      <c r="E51" s="69">
        <f>'MOC-DC-B'!AM52</f>
        <v>0</v>
      </c>
      <c r="F51" s="69">
        <f>'MOC-DC-B'!AN52</f>
        <v>0</v>
      </c>
      <c r="G51" s="69">
        <f>'MOC-DC-B'!AO52</f>
        <v>0</v>
      </c>
      <c r="H51" s="69">
        <v>0</v>
      </c>
      <c r="I51" s="69">
        <f t="shared" si="1"/>
        <v>357592.04000000004</v>
      </c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</row>
    <row r="52" spans="1:39" ht="12.75" x14ac:dyDescent="0.2">
      <c r="A52" s="71"/>
      <c r="B52" s="67"/>
      <c r="C52" s="77" t="s">
        <v>69</v>
      </c>
      <c r="D52" s="69">
        <f>'MOC-DC-B'!AL53</f>
        <v>2555.63</v>
      </c>
      <c r="E52" s="69">
        <f>'MOC-DC-B'!AM53</f>
        <v>0</v>
      </c>
      <c r="F52" s="69">
        <f>'MOC-DC-B'!AN53</f>
        <v>0</v>
      </c>
      <c r="G52" s="69">
        <f>'MOC-DC-B'!AO53</f>
        <v>0</v>
      </c>
      <c r="H52" s="69">
        <v>0</v>
      </c>
      <c r="I52" s="69">
        <f t="shared" si="1"/>
        <v>2555.63</v>
      </c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</row>
    <row r="53" spans="1:39" ht="12.75" x14ac:dyDescent="0.2">
      <c r="A53" s="71"/>
      <c r="B53" s="67"/>
      <c r="C53" s="77" t="s">
        <v>70</v>
      </c>
      <c r="D53" s="69">
        <f>'MOC-DC-B'!AL54</f>
        <v>774</v>
      </c>
      <c r="E53" s="69">
        <f>'MOC-DC-B'!AM54</f>
        <v>0</v>
      </c>
      <c r="F53" s="69">
        <f>'MOC-DC-B'!AN54</f>
        <v>0</v>
      </c>
      <c r="G53" s="69">
        <f>'MOC-DC-B'!AO54</f>
        <v>54</v>
      </c>
      <c r="H53" s="69">
        <v>0</v>
      </c>
      <c r="I53" s="69">
        <f t="shared" si="1"/>
        <v>828</v>
      </c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</row>
    <row r="54" spans="1:39" ht="12.75" x14ac:dyDescent="0.2">
      <c r="A54" s="71"/>
      <c r="B54" s="67"/>
      <c r="C54" s="77" t="s">
        <v>71</v>
      </c>
      <c r="D54" s="69">
        <f>'MOC-DC-B'!AL55</f>
        <v>294591.75</v>
      </c>
      <c r="E54" s="69">
        <f>'MOC-DC-B'!AM55</f>
        <v>0</v>
      </c>
      <c r="F54" s="69">
        <f>'MOC-DC-B'!AN55</f>
        <v>0</v>
      </c>
      <c r="G54" s="69">
        <f>'MOC-DC-B'!AO55</f>
        <v>504</v>
      </c>
      <c r="H54" s="69">
        <v>0</v>
      </c>
      <c r="I54" s="69">
        <f t="shared" si="1"/>
        <v>295095.75</v>
      </c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</row>
    <row r="55" spans="1:39" ht="12.75" x14ac:dyDescent="0.2">
      <c r="A55" s="71"/>
      <c r="B55" s="67"/>
      <c r="C55" s="77" t="s">
        <v>72</v>
      </c>
      <c r="D55" s="69">
        <f>'MOC-DC-B'!AL56</f>
        <v>19600.7</v>
      </c>
      <c r="E55" s="69">
        <f>'MOC-DC-B'!AM56</f>
        <v>0</v>
      </c>
      <c r="F55" s="69">
        <f>'MOC-DC-B'!AN56</f>
        <v>0</v>
      </c>
      <c r="G55" s="69">
        <f>'MOC-DC-B'!AO56</f>
        <v>0</v>
      </c>
      <c r="H55" s="69">
        <v>0</v>
      </c>
      <c r="I55" s="69">
        <f t="shared" si="1"/>
        <v>19600.7</v>
      </c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</row>
    <row r="56" spans="1:39" ht="12.75" x14ac:dyDescent="0.2">
      <c r="A56" s="71"/>
      <c r="B56" s="67"/>
      <c r="C56" s="77" t="s">
        <v>85</v>
      </c>
      <c r="D56" s="69">
        <f>'MOC-DC-B'!AL57</f>
        <v>3003.21</v>
      </c>
      <c r="E56" s="69">
        <f>'MOC-DC-B'!AM57</f>
        <v>0</v>
      </c>
      <c r="F56" s="69">
        <f>'MOC-DC-B'!AN57</f>
        <v>0</v>
      </c>
      <c r="G56" s="69">
        <f>'MOC-DC-B'!AO57</f>
        <v>18</v>
      </c>
      <c r="H56" s="69">
        <v>0</v>
      </c>
      <c r="I56" s="69">
        <f t="shared" si="1"/>
        <v>3021.21</v>
      </c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</row>
    <row r="57" spans="1:39" ht="12.75" x14ac:dyDescent="0.2">
      <c r="A57" s="71"/>
      <c r="B57" s="67"/>
      <c r="C57" s="77" t="s">
        <v>74</v>
      </c>
      <c r="D57" s="69">
        <f>'MOC-DC-B'!AL58</f>
        <v>6909.05</v>
      </c>
      <c r="E57" s="69">
        <f>'MOC-DC-B'!AM58</f>
        <v>0</v>
      </c>
      <c r="F57" s="69">
        <f>'MOC-DC-B'!AN58</f>
        <v>0</v>
      </c>
      <c r="G57" s="69">
        <f>'MOC-DC-B'!AO58</f>
        <v>216</v>
      </c>
      <c r="H57" s="69">
        <v>0</v>
      </c>
      <c r="I57" s="69">
        <f t="shared" si="1"/>
        <v>7125.05</v>
      </c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</row>
    <row r="58" spans="1:39" ht="12.75" x14ac:dyDescent="0.2">
      <c r="A58" s="71"/>
      <c r="B58" s="67"/>
      <c r="C58" s="77" t="s">
        <v>75</v>
      </c>
      <c r="D58" s="69">
        <f>'MOC-DC-B'!AL59</f>
        <v>24384.360000000004</v>
      </c>
      <c r="E58" s="69">
        <f>'MOC-DC-B'!AM59</f>
        <v>0</v>
      </c>
      <c r="F58" s="69">
        <f>'MOC-DC-B'!AN59</f>
        <v>0</v>
      </c>
      <c r="G58" s="69">
        <f>'MOC-DC-B'!AO59</f>
        <v>54</v>
      </c>
      <c r="H58" s="69">
        <v>0</v>
      </c>
      <c r="I58" s="69">
        <f t="shared" si="1"/>
        <v>24438.360000000004</v>
      </c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</row>
    <row r="59" spans="1:39" ht="12.75" x14ac:dyDescent="0.2">
      <c r="A59" s="71"/>
      <c r="B59" s="67"/>
      <c r="C59" s="77" t="s">
        <v>76</v>
      </c>
      <c r="D59" s="69">
        <f>'MOC-DC-B'!AL60</f>
        <v>482893.58</v>
      </c>
      <c r="E59" s="69">
        <f>'MOC-DC-B'!AM60</f>
        <v>0</v>
      </c>
      <c r="F59" s="69">
        <f>'MOC-DC-B'!AN60</f>
        <v>0</v>
      </c>
      <c r="G59" s="69">
        <f>'MOC-DC-B'!AO60</f>
        <v>558</v>
      </c>
      <c r="H59" s="69">
        <v>0</v>
      </c>
      <c r="I59" s="69">
        <f t="shared" si="1"/>
        <v>483451.58</v>
      </c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</row>
    <row r="60" spans="1:39" ht="12.75" x14ac:dyDescent="0.2">
      <c r="A60" s="71"/>
      <c r="B60" s="67"/>
      <c r="C60" s="77" t="s">
        <v>77</v>
      </c>
      <c r="D60" s="69">
        <f>'MOC-DC-B'!AL61</f>
        <v>8690.76</v>
      </c>
      <c r="E60" s="69">
        <f>'MOC-DC-B'!AM61</f>
        <v>0</v>
      </c>
      <c r="F60" s="69">
        <f>'MOC-DC-B'!AN61</f>
        <v>0</v>
      </c>
      <c r="G60" s="69">
        <f>'MOC-DC-B'!AO61</f>
        <v>162</v>
      </c>
      <c r="H60" s="69">
        <v>0</v>
      </c>
      <c r="I60" s="69">
        <f t="shared" si="1"/>
        <v>8852.76</v>
      </c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</row>
    <row r="61" spans="1:39" ht="12.75" x14ac:dyDescent="0.2">
      <c r="A61" s="71"/>
      <c r="B61" s="67"/>
      <c r="C61" s="77" t="s">
        <v>78</v>
      </c>
      <c r="D61" s="69">
        <f>'MOC-DC-B'!AL62</f>
        <v>58175.97</v>
      </c>
      <c r="E61" s="69">
        <f>'MOC-DC-B'!AM62</f>
        <v>0</v>
      </c>
      <c r="F61" s="69">
        <f>'MOC-DC-B'!AN62</f>
        <v>0</v>
      </c>
      <c r="G61" s="69">
        <f>'MOC-DC-B'!AO62</f>
        <v>0</v>
      </c>
      <c r="H61" s="69">
        <v>0</v>
      </c>
      <c r="I61" s="69">
        <f t="shared" si="1"/>
        <v>58175.97</v>
      </c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</row>
    <row r="62" spans="1:39" ht="12.75" x14ac:dyDescent="0.2">
      <c r="A62" s="71"/>
      <c r="B62" s="67"/>
      <c r="C62" s="77" t="s">
        <v>79</v>
      </c>
      <c r="D62" s="69">
        <f>'MOC-DC-B'!AL63</f>
        <v>589.14</v>
      </c>
      <c r="E62" s="69">
        <f>'MOC-DC-B'!AM63</f>
        <v>0</v>
      </c>
      <c r="F62" s="69">
        <f>'MOC-DC-B'!AN63</f>
        <v>0</v>
      </c>
      <c r="G62" s="69">
        <f>'MOC-DC-B'!AO63</f>
        <v>0</v>
      </c>
      <c r="H62" s="69">
        <v>0</v>
      </c>
      <c r="I62" s="69">
        <f t="shared" si="1"/>
        <v>589.14</v>
      </c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</row>
    <row r="63" spans="1:39" ht="12.75" x14ac:dyDescent="0.2">
      <c r="A63" s="71"/>
      <c r="B63" s="67"/>
      <c r="C63" s="77" t="s">
        <v>80</v>
      </c>
      <c r="D63" s="69">
        <f>'MOC-DC-B'!AL64</f>
        <v>783</v>
      </c>
      <c r="E63" s="69">
        <f>'MOC-DC-B'!AM64</f>
        <v>0</v>
      </c>
      <c r="F63" s="69">
        <f>'MOC-DC-B'!AN64</f>
        <v>0</v>
      </c>
      <c r="G63" s="69">
        <f>'MOC-DC-B'!AO64</f>
        <v>0</v>
      </c>
      <c r="H63" s="69">
        <v>0</v>
      </c>
      <c r="I63" s="69">
        <f t="shared" si="1"/>
        <v>783</v>
      </c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</row>
    <row r="64" spans="1:39" ht="12.75" x14ac:dyDescent="0.2">
      <c r="A64" s="71"/>
      <c r="B64" s="67"/>
      <c r="C64" s="77" t="s">
        <v>81</v>
      </c>
      <c r="D64" s="69">
        <f>'MOC-DC-B'!AL65</f>
        <v>8068.4</v>
      </c>
      <c r="E64" s="69">
        <f>'MOC-DC-B'!AM65</f>
        <v>0</v>
      </c>
      <c r="F64" s="69">
        <f>'MOC-DC-B'!AN65</f>
        <v>0</v>
      </c>
      <c r="G64" s="69">
        <f>'MOC-DC-B'!AO65</f>
        <v>414</v>
      </c>
      <c r="H64" s="69">
        <v>0</v>
      </c>
      <c r="I64" s="69">
        <f t="shared" si="1"/>
        <v>8482.4</v>
      </c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</row>
    <row r="65" spans="1:39" ht="12.75" x14ac:dyDescent="0.2">
      <c r="A65" s="71"/>
      <c r="B65" s="67"/>
      <c r="C65" s="77" t="s">
        <v>82</v>
      </c>
      <c r="D65" s="69">
        <f>'MOC-DC-B'!AL66</f>
        <v>11909.75</v>
      </c>
      <c r="E65" s="69">
        <f>'MOC-DC-B'!AM66</f>
        <v>0</v>
      </c>
      <c r="F65" s="69">
        <f>'MOC-DC-B'!AN66</f>
        <v>0</v>
      </c>
      <c r="G65" s="69">
        <f>'MOC-DC-B'!AO66</f>
        <v>2322</v>
      </c>
      <c r="H65" s="69">
        <v>0</v>
      </c>
      <c r="I65" s="69">
        <f t="shared" si="1"/>
        <v>14231.75</v>
      </c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</row>
    <row r="66" spans="1:39" ht="12.75" x14ac:dyDescent="0.2">
      <c r="A66" s="78"/>
      <c r="B66" s="79"/>
      <c r="C66" s="80"/>
      <c r="D66" s="107"/>
      <c r="E66" s="107"/>
      <c r="F66" s="107"/>
      <c r="G66" s="107"/>
      <c r="H66" s="107"/>
      <c r="I66" s="107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</row>
    <row r="69" spans="1:39" s="2" customFormat="1" ht="11.1" customHeight="1" x14ac:dyDescent="0.2">
      <c r="A69" s="1" t="s">
        <v>103</v>
      </c>
      <c r="J69" s="13"/>
    </row>
    <row r="70" spans="1:39" s="2" customFormat="1" ht="11.1" customHeight="1" x14ac:dyDescent="0.2">
      <c r="A70" s="1" t="s">
        <v>0</v>
      </c>
    </row>
    <row r="71" spans="1:39" s="112" customFormat="1" ht="11.1" customHeight="1" x14ac:dyDescent="0.2">
      <c r="A71" s="114" t="s">
        <v>113</v>
      </c>
    </row>
    <row r="72" spans="1:39" s="58" customFormat="1" ht="11.1" customHeight="1" x14ac:dyDescent="0.2">
      <c r="A72" s="57" t="s">
        <v>1</v>
      </c>
      <c r="D72" s="59"/>
      <c r="E72" s="59"/>
      <c r="F72" s="59"/>
      <c r="G72" s="59"/>
      <c r="H72" s="59"/>
      <c r="I72" s="59"/>
    </row>
    <row r="73" spans="1:39" s="58" customFormat="1" ht="11.1" customHeight="1" x14ac:dyDescent="0.2">
      <c r="A73" s="60" t="s">
        <v>102</v>
      </c>
      <c r="D73" s="59"/>
      <c r="E73" s="59"/>
      <c r="F73" s="59"/>
      <c r="G73" s="59"/>
      <c r="H73" s="59"/>
      <c r="I73" s="59"/>
    </row>
    <row r="74" spans="1:39" s="58" customFormat="1" ht="11.1" customHeight="1" x14ac:dyDescent="0.2">
      <c r="A74" s="60"/>
      <c r="D74" s="59"/>
      <c r="E74" s="59"/>
      <c r="F74" s="59"/>
      <c r="G74" s="59"/>
      <c r="H74" s="59"/>
      <c r="I74" s="59"/>
    </row>
    <row r="75" spans="1:39" s="58" customFormat="1" ht="11.1" customHeight="1" x14ac:dyDescent="0.2">
      <c r="A75" s="60"/>
      <c r="D75" s="59"/>
      <c r="E75" s="59"/>
      <c r="F75" s="59"/>
      <c r="G75" s="59"/>
      <c r="H75" s="59"/>
      <c r="I75" s="59"/>
    </row>
    <row r="76" spans="1:39" s="61" customFormat="1" ht="11.1" customHeight="1" x14ac:dyDescent="0.2">
      <c r="A76" s="130" t="s">
        <v>56</v>
      </c>
      <c r="B76" s="131"/>
      <c r="C76" s="131"/>
      <c r="D76" s="136" t="s">
        <v>3</v>
      </c>
      <c r="E76" s="137"/>
      <c r="F76" s="137"/>
      <c r="G76" s="138"/>
      <c r="H76" s="83" t="s">
        <v>86</v>
      </c>
      <c r="I76" s="134" t="s">
        <v>5</v>
      </c>
    </row>
    <row r="77" spans="1:39" s="61" customFormat="1" ht="11.1" customHeight="1" x14ac:dyDescent="0.2">
      <c r="A77" s="132"/>
      <c r="B77" s="133"/>
      <c r="C77" s="133"/>
      <c r="D77" s="62" t="s">
        <v>6</v>
      </c>
      <c r="E77" s="62" t="s">
        <v>87</v>
      </c>
      <c r="F77" s="62" t="s">
        <v>88</v>
      </c>
      <c r="G77" s="62" t="s">
        <v>89</v>
      </c>
      <c r="H77" s="62" t="s">
        <v>10</v>
      </c>
      <c r="I77" s="135"/>
    </row>
    <row r="78" spans="1:39" s="61" customFormat="1" ht="11.1" customHeight="1" x14ac:dyDescent="0.2">
      <c r="A78" s="63"/>
      <c r="B78" s="64"/>
      <c r="C78" s="64"/>
      <c r="D78" s="65"/>
      <c r="E78" s="65"/>
      <c r="F78" s="65"/>
      <c r="G78" s="65"/>
      <c r="H78" s="65"/>
      <c r="I78" s="101"/>
    </row>
    <row r="79" spans="1:39" ht="12.75" x14ac:dyDescent="0.2">
      <c r="A79" s="44" t="s">
        <v>96</v>
      </c>
      <c r="B79" s="67"/>
      <c r="C79" s="68"/>
      <c r="D79" s="69">
        <f>'MOC-FC-B'!AL12</f>
        <v>0</v>
      </c>
      <c r="E79" s="69">
        <f>'MOC-FC-B'!AM12</f>
        <v>0</v>
      </c>
      <c r="F79" s="69">
        <f>'MOC-FC-B'!AN12</f>
        <v>0</v>
      </c>
      <c r="G79" s="69">
        <f>'MOC-FC-B'!AO12</f>
        <v>0</v>
      </c>
      <c r="H79" s="69">
        <v>0</v>
      </c>
      <c r="I79" s="69">
        <f>SUM(D79:H79)</f>
        <v>0</v>
      </c>
    </row>
    <row r="80" spans="1:39" ht="12.75" x14ac:dyDescent="0.2">
      <c r="A80" s="71"/>
      <c r="B80" s="67"/>
      <c r="C80" s="68"/>
      <c r="D80" s="69"/>
      <c r="E80" s="69"/>
      <c r="F80" s="69"/>
      <c r="G80" s="69"/>
      <c r="H80" s="69"/>
      <c r="I80" s="69"/>
    </row>
    <row r="81" spans="1:9" ht="12.75" x14ac:dyDescent="0.2">
      <c r="A81" s="71"/>
      <c r="B81" s="82" t="s">
        <v>91</v>
      </c>
      <c r="C81" s="68"/>
      <c r="D81" s="69">
        <f>'MOC-FC-B'!AL14</f>
        <v>0</v>
      </c>
      <c r="E81" s="69">
        <f>'MOC-FC-B'!AM14</f>
        <v>0</v>
      </c>
      <c r="F81" s="69">
        <f>'MOC-FC-B'!AN14</f>
        <v>0</v>
      </c>
      <c r="G81" s="69">
        <f>'MOC-FC-B'!AO14</f>
        <v>0</v>
      </c>
      <c r="H81" s="69">
        <v>0</v>
      </c>
      <c r="I81" s="69">
        <f>SUM(D81:H81)</f>
        <v>0</v>
      </c>
    </row>
    <row r="82" spans="1:9" ht="12.75" x14ac:dyDescent="0.2">
      <c r="A82" s="71"/>
      <c r="B82" s="67"/>
      <c r="C82" s="68"/>
      <c r="D82" s="69"/>
      <c r="E82" s="69"/>
      <c r="F82" s="69"/>
      <c r="G82" s="69"/>
      <c r="H82" s="69"/>
      <c r="I82" s="69"/>
    </row>
    <row r="83" spans="1:9" ht="12.75" x14ac:dyDescent="0.2">
      <c r="A83" s="71"/>
      <c r="B83" s="67"/>
      <c r="C83" s="77" t="s">
        <v>59</v>
      </c>
      <c r="D83" s="69">
        <f>'MOC-FC-B'!AL16</f>
        <v>0</v>
      </c>
      <c r="E83" s="69">
        <f>'MOC-FC-B'!AM16</f>
        <v>0</v>
      </c>
      <c r="F83" s="69">
        <f>'MOC-FC-B'!AN16</f>
        <v>0</v>
      </c>
      <c r="G83" s="69">
        <f>'MOC-FC-B'!AO16</f>
        <v>0</v>
      </c>
      <c r="H83" s="69">
        <v>0</v>
      </c>
      <c r="I83" s="69">
        <f>SUM(D83:H83)</f>
        <v>0</v>
      </c>
    </row>
    <row r="84" spans="1:9" ht="12.75" x14ac:dyDescent="0.2">
      <c r="A84" s="71"/>
      <c r="B84" s="67"/>
      <c r="C84" s="77" t="s">
        <v>60</v>
      </c>
      <c r="D84" s="69">
        <f>'MOC-FC-B'!AL17</f>
        <v>0</v>
      </c>
      <c r="E84" s="69">
        <f>'MOC-FC-B'!AM17</f>
        <v>0</v>
      </c>
      <c r="F84" s="69">
        <f>'MOC-FC-B'!AN17</f>
        <v>0</v>
      </c>
      <c r="G84" s="69">
        <f>'MOC-FC-B'!AO17</f>
        <v>0</v>
      </c>
      <c r="H84" s="69">
        <v>0</v>
      </c>
      <c r="I84" s="69">
        <f t="shared" ref="I84:I106" si="2">SUM(D84:H84)</f>
        <v>0</v>
      </c>
    </row>
    <row r="85" spans="1:9" ht="12.75" x14ac:dyDescent="0.2">
      <c r="A85" s="71"/>
      <c r="B85" s="67"/>
      <c r="C85" s="77" t="s">
        <v>61</v>
      </c>
      <c r="D85" s="69">
        <f>'MOC-FC-B'!AL18</f>
        <v>0</v>
      </c>
      <c r="E85" s="69">
        <f>'MOC-FC-B'!AM18</f>
        <v>0</v>
      </c>
      <c r="F85" s="69">
        <f>'MOC-FC-B'!AN18</f>
        <v>0</v>
      </c>
      <c r="G85" s="69">
        <f>'MOC-FC-B'!AO18</f>
        <v>0</v>
      </c>
      <c r="H85" s="69">
        <v>0</v>
      </c>
      <c r="I85" s="69">
        <f t="shared" si="2"/>
        <v>0</v>
      </c>
    </row>
    <row r="86" spans="1:9" ht="12.75" x14ac:dyDescent="0.2">
      <c r="A86" s="71"/>
      <c r="B86" s="67"/>
      <c r="C86" s="77" t="s">
        <v>62</v>
      </c>
      <c r="D86" s="69">
        <f>'MOC-FC-B'!AL19</f>
        <v>0</v>
      </c>
      <c r="E86" s="69">
        <f>'MOC-FC-B'!AM19</f>
        <v>0</v>
      </c>
      <c r="F86" s="69">
        <f>'MOC-FC-B'!AN19</f>
        <v>0</v>
      </c>
      <c r="G86" s="69">
        <f>'MOC-FC-B'!AO19</f>
        <v>0</v>
      </c>
      <c r="H86" s="69">
        <v>0</v>
      </c>
      <c r="I86" s="69">
        <f t="shared" si="2"/>
        <v>0</v>
      </c>
    </row>
    <row r="87" spans="1:9" ht="12.75" x14ac:dyDescent="0.2">
      <c r="A87" s="71"/>
      <c r="B87" s="67"/>
      <c r="C87" s="77" t="s">
        <v>63</v>
      </c>
      <c r="D87" s="69">
        <f>'MOC-FC-B'!AL20</f>
        <v>0</v>
      </c>
      <c r="E87" s="69">
        <f>'MOC-FC-B'!AM20</f>
        <v>0</v>
      </c>
      <c r="F87" s="69">
        <f>'MOC-FC-B'!AN20</f>
        <v>0</v>
      </c>
      <c r="G87" s="69">
        <f>'MOC-FC-B'!AO20</f>
        <v>0</v>
      </c>
      <c r="H87" s="69">
        <v>0</v>
      </c>
      <c r="I87" s="69">
        <f t="shared" si="2"/>
        <v>0</v>
      </c>
    </row>
    <row r="88" spans="1:9" ht="12.75" x14ac:dyDescent="0.2">
      <c r="A88" s="71"/>
      <c r="B88" s="67"/>
      <c r="C88" s="77" t="s">
        <v>64</v>
      </c>
      <c r="D88" s="69">
        <f>'MOC-FC-B'!AL21</f>
        <v>0</v>
      </c>
      <c r="E88" s="69">
        <f>'MOC-FC-B'!AM21</f>
        <v>0</v>
      </c>
      <c r="F88" s="69">
        <f>'MOC-FC-B'!AN21</f>
        <v>0</v>
      </c>
      <c r="G88" s="69">
        <f>'MOC-FC-B'!AO21</f>
        <v>0</v>
      </c>
      <c r="H88" s="69">
        <v>0</v>
      </c>
      <c r="I88" s="69">
        <f t="shared" si="2"/>
        <v>0</v>
      </c>
    </row>
    <row r="89" spans="1:9" ht="12.75" x14ac:dyDescent="0.2">
      <c r="A89" s="71"/>
      <c r="B89" s="67"/>
      <c r="C89" s="77" t="s">
        <v>65</v>
      </c>
      <c r="D89" s="69">
        <f>'MOC-FC-B'!AL22</f>
        <v>0</v>
      </c>
      <c r="E89" s="69">
        <f>'MOC-FC-B'!AM22</f>
        <v>0</v>
      </c>
      <c r="F89" s="69">
        <f>'MOC-FC-B'!AN22</f>
        <v>0</v>
      </c>
      <c r="G89" s="69">
        <f>'MOC-FC-B'!AO22</f>
        <v>0</v>
      </c>
      <c r="H89" s="69">
        <v>0</v>
      </c>
      <c r="I89" s="69">
        <f t="shared" si="2"/>
        <v>0</v>
      </c>
    </row>
    <row r="90" spans="1:9" ht="12.75" x14ac:dyDescent="0.2">
      <c r="A90" s="71"/>
      <c r="B90" s="67"/>
      <c r="C90" s="77" t="s">
        <v>66</v>
      </c>
      <c r="D90" s="69">
        <f>'MOC-FC-B'!AL23</f>
        <v>0</v>
      </c>
      <c r="E90" s="69">
        <f>'MOC-FC-B'!AM23</f>
        <v>0</v>
      </c>
      <c r="F90" s="69">
        <f>'MOC-FC-B'!AN23</f>
        <v>0</v>
      </c>
      <c r="G90" s="69">
        <f>'MOC-FC-B'!AO23</f>
        <v>0</v>
      </c>
      <c r="H90" s="69">
        <v>0</v>
      </c>
      <c r="I90" s="69">
        <f t="shared" si="2"/>
        <v>0</v>
      </c>
    </row>
    <row r="91" spans="1:9" ht="12.75" x14ac:dyDescent="0.2">
      <c r="A91" s="71"/>
      <c r="B91" s="67"/>
      <c r="C91" s="77" t="s">
        <v>67</v>
      </c>
      <c r="D91" s="69">
        <f>'MOC-FC-B'!AL24</f>
        <v>0</v>
      </c>
      <c r="E91" s="69">
        <f>'MOC-FC-B'!AM24</f>
        <v>0</v>
      </c>
      <c r="F91" s="69">
        <f>'MOC-FC-B'!AN24</f>
        <v>0</v>
      </c>
      <c r="G91" s="69">
        <f>'MOC-FC-B'!AO24</f>
        <v>0</v>
      </c>
      <c r="H91" s="69">
        <v>0</v>
      </c>
      <c r="I91" s="69">
        <f t="shared" si="2"/>
        <v>0</v>
      </c>
    </row>
    <row r="92" spans="1:9" ht="12.75" x14ac:dyDescent="0.2">
      <c r="A92" s="71"/>
      <c r="B92" s="67"/>
      <c r="C92" s="77" t="s">
        <v>68</v>
      </c>
      <c r="D92" s="69">
        <f>'MOC-FC-B'!AL25</f>
        <v>0</v>
      </c>
      <c r="E92" s="69">
        <f>'MOC-FC-B'!AM25</f>
        <v>0</v>
      </c>
      <c r="F92" s="69">
        <f>'MOC-FC-B'!AN25</f>
        <v>0</v>
      </c>
      <c r="G92" s="69">
        <f>'MOC-FC-B'!AO25</f>
        <v>0</v>
      </c>
      <c r="H92" s="69">
        <v>0</v>
      </c>
      <c r="I92" s="69">
        <f t="shared" si="2"/>
        <v>0</v>
      </c>
    </row>
    <row r="93" spans="1:9" ht="12.75" x14ac:dyDescent="0.2">
      <c r="A93" s="71"/>
      <c r="B93" s="67"/>
      <c r="C93" s="77" t="s">
        <v>69</v>
      </c>
      <c r="D93" s="69">
        <f>'MOC-FC-B'!AL26</f>
        <v>0</v>
      </c>
      <c r="E93" s="69">
        <f>'MOC-FC-B'!AM26</f>
        <v>0</v>
      </c>
      <c r="F93" s="69">
        <f>'MOC-FC-B'!AN26</f>
        <v>0</v>
      </c>
      <c r="G93" s="69">
        <f>'MOC-FC-B'!AO26</f>
        <v>0</v>
      </c>
      <c r="H93" s="69">
        <v>0</v>
      </c>
      <c r="I93" s="69">
        <f t="shared" si="2"/>
        <v>0</v>
      </c>
    </row>
    <row r="94" spans="1:9" ht="12.75" x14ac:dyDescent="0.2">
      <c r="A94" s="71"/>
      <c r="B94" s="67"/>
      <c r="C94" s="77" t="s">
        <v>70</v>
      </c>
      <c r="D94" s="69">
        <f>'MOC-FC-B'!AL27</f>
        <v>0</v>
      </c>
      <c r="E94" s="69">
        <f>'MOC-FC-B'!AM27</f>
        <v>0</v>
      </c>
      <c r="F94" s="69">
        <f>'MOC-FC-B'!AN27</f>
        <v>0</v>
      </c>
      <c r="G94" s="69">
        <f>'MOC-FC-B'!AO27</f>
        <v>0</v>
      </c>
      <c r="H94" s="69">
        <v>0</v>
      </c>
      <c r="I94" s="69">
        <f t="shared" si="2"/>
        <v>0</v>
      </c>
    </row>
    <row r="95" spans="1:9" ht="12.75" x14ac:dyDescent="0.2">
      <c r="A95" s="71"/>
      <c r="B95" s="67"/>
      <c r="C95" s="77" t="s">
        <v>71</v>
      </c>
      <c r="D95" s="69">
        <f>'MOC-FC-B'!AL28</f>
        <v>0</v>
      </c>
      <c r="E95" s="69">
        <f>'MOC-FC-B'!AM28</f>
        <v>0</v>
      </c>
      <c r="F95" s="69">
        <f>'MOC-FC-B'!AN28</f>
        <v>0</v>
      </c>
      <c r="G95" s="69">
        <f>'MOC-FC-B'!AO28</f>
        <v>0</v>
      </c>
      <c r="H95" s="69">
        <v>0</v>
      </c>
      <c r="I95" s="69">
        <f t="shared" si="2"/>
        <v>0</v>
      </c>
    </row>
    <row r="96" spans="1:9" ht="12.75" x14ac:dyDescent="0.2">
      <c r="A96" s="71"/>
      <c r="B96" s="67"/>
      <c r="C96" s="77" t="s">
        <v>72</v>
      </c>
      <c r="D96" s="69">
        <f>'MOC-FC-B'!AL29</f>
        <v>0</v>
      </c>
      <c r="E96" s="69">
        <f>'MOC-FC-B'!AM29</f>
        <v>0</v>
      </c>
      <c r="F96" s="69">
        <f>'MOC-FC-B'!AN29</f>
        <v>0</v>
      </c>
      <c r="G96" s="69">
        <f>'MOC-FC-B'!AO29</f>
        <v>0</v>
      </c>
      <c r="H96" s="69">
        <v>0</v>
      </c>
      <c r="I96" s="69">
        <f t="shared" si="2"/>
        <v>0</v>
      </c>
    </row>
    <row r="97" spans="1:9" ht="12.75" x14ac:dyDescent="0.2">
      <c r="A97" s="71"/>
      <c r="B97" s="67"/>
      <c r="C97" s="77" t="s">
        <v>73</v>
      </c>
      <c r="D97" s="69">
        <f>'MOC-FC-B'!AL30</f>
        <v>0</v>
      </c>
      <c r="E97" s="69">
        <f>'MOC-FC-B'!AM30</f>
        <v>0</v>
      </c>
      <c r="F97" s="69">
        <f>'MOC-FC-B'!AN30</f>
        <v>0</v>
      </c>
      <c r="G97" s="69">
        <f>'MOC-FC-B'!AO30</f>
        <v>0</v>
      </c>
      <c r="H97" s="69">
        <v>0</v>
      </c>
      <c r="I97" s="69">
        <f t="shared" si="2"/>
        <v>0</v>
      </c>
    </row>
    <row r="98" spans="1:9" ht="12.75" x14ac:dyDescent="0.2">
      <c r="A98" s="71"/>
      <c r="B98" s="67"/>
      <c r="C98" s="77" t="s">
        <v>74</v>
      </c>
      <c r="D98" s="69">
        <f>'MOC-FC-B'!AL31</f>
        <v>0</v>
      </c>
      <c r="E98" s="69">
        <f>'MOC-FC-B'!AM31</f>
        <v>0</v>
      </c>
      <c r="F98" s="69">
        <f>'MOC-FC-B'!AN31</f>
        <v>0</v>
      </c>
      <c r="G98" s="69">
        <f>'MOC-FC-B'!AO31</f>
        <v>0</v>
      </c>
      <c r="H98" s="69">
        <v>0</v>
      </c>
      <c r="I98" s="69">
        <f t="shared" si="2"/>
        <v>0</v>
      </c>
    </row>
    <row r="99" spans="1:9" ht="12.75" x14ac:dyDescent="0.2">
      <c r="A99" s="71"/>
      <c r="B99" s="67"/>
      <c r="C99" s="77" t="s">
        <v>75</v>
      </c>
      <c r="D99" s="69">
        <f>'MOC-FC-B'!AL32</f>
        <v>0</v>
      </c>
      <c r="E99" s="69">
        <f>'MOC-FC-B'!AM32</f>
        <v>0</v>
      </c>
      <c r="F99" s="69">
        <f>'MOC-FC-B'!AN32</f>
        <v>0</v>
      </c>
      <c r="G99" s="69">
        <f>'MOC-FC-B'!AO32</f>
        <v>0</v>
      </c>
      <c r="H99" s="69">
        <v>0</v>
      </c>
      <c r="I99" s="69">
        <f t="shared" si="2"/>
        <v>0</v>
      </c>
    </row>
    <row r="100" spans="1:9" ht="12.75" x14ac:dyDescent="0.2">
      <c r="A100" s="71"/>
      <c r="B100" s="67"/>
      <c r="C100" s="77" t="s">
        <v>76</v>
      </c>
      <c r="D100" s="69">
        <f>'MOC-FC-B'!AL33</f>
        <v>0</v>
      </c>
      <c r="E100" s="69">
        <f>'MOC-FC-B'!AM33</f>
        <v>0</v>
      </c>
      <c r="F100" s="69">
        <f>'MOC-FC-B'!AN33</f>
        <v>0</v>
      </c>
      <c r="G100" s="69">
        <f>'MOC-FC-B'!AO33</f>
        <v>0</v>
      </c>
      <c r="H100" s="69">
        <v>0</v>
      </c>
      <c r="I100" s="69">
        <f t="shared" si="2"/>
        <v>0</v>
      </c>
    </row>
    <row r="101" spans="1:9" ht="12.75" x14ac:dyDescent="0.2">
      <c r="A101" s="71"/>
      <c r="B101" s="67"/>
      <c r="C101" s="77" t="s">
        <v>77</v>
      </c>
      <c r="D101" s="69">
        <f>'MOC-FC-B'!AL34</f>
        <v>0</v>
      </c>
      <c r="E101" s="69">
        <f>'MOC-FC-B'!AM34</f>
        <v>0</v>
      </c>
      <c r="F101" s="69">
        <f>'MOC-FC-B'!AN34</f>
        <v>0</v>
      </c>
      <c r="G101" s="69">
        <f>'MOC-FC-B'!AO34</f>
        <v>0</v>
      </c>
      <c r="H101" s="69">
        <v>0</v>
      </c>
      <c r="I101" s="69">
        <f t="shared" si="2"/>
        <v>0</v>
      </c>
    </row>
    <row r="102" spans="1:9" ht="12.75" x14ac:dyDescent="0.2">
      <c r="A102" s="71"/>
      <c r="B102" s="67"/>
      <c r="C102" s="77" t="s">
        <v>78</v>
      </c>
      <c r="D102" s="69">
        <f>'MOC-FC-B'!AL35</f>
        <v>0</v>
      </c>
      <c r="E102" s="69">
        <f>'MOC-FC-B'!AM35</f>
        <v>0</v>
      </c>
      <c r="F102" s="69">
        <f>'MOC-FC-B'!AN35</f>
        <v>0</v>
      </c>
      <c r="G102" s="69">
        <f>'MOC-FC-B'!AO35</f>
        <v>0</v>
      </c>
      <c r="H102" s="69">
        <v>0</v>
      </c>
      <c r="I102" s="69">
        <f t="shared" si="2"/>
        <v>0</v>
      </c>
    </row>
    <row r="103" spans="1:9" ht="12.75" x14ac:dyDescent="0.2">
      <c r="A103" s="71"/>
      <c r="B103" s="67"/>
      <c r="C103" s="77" t="s">
        <v>79</v>
      </c>
      <c r="D103" s="69">
        <f>'MOC-FC-B'!AL36</f>
        <v>0</v>
      </c>
      <c r="E103" s="69">
        <f>'MOC-FC-B'!AM36</f>
        <v>0</v>
      </c>
      <c r="F103" s="69">
        <f>'MOC-FC-B'!AN36</f>
        <v>0</v>
      </c>
      <c r="G103" s="69">
        <f>'MOC-FC-B'!AO36</f>
        <v>0</v>
      </c>
      <c r="H103" s="69">
        <v>0</v>
      </c>
      <c r="I103" s="69">
        <f t="shared" si="2"/>
        <v>0</v>
      </c>
    </row>
    <row r="104" spans="1:9" ht="12.75" x14ac:dyDescent="0.2">
      <c r="A104" s="71"/>
      <c r="B104" s="67"/>
      <c r="C104" s="77" t="s">
        <v>80</v>
      </c>
      <c r="D104" s="69">
        <f>'MOC-FC-B'!AL37</f>
        <v>0</v>
      </c>
      <c r="E104" s="69">
        <f>'MOC-FC-B'!AM37</f>
        <v>0</v>
      </c>
      <c r="F104" s="69">
        <f>'MOC-FC-B'!AN37</f>
        <v>0</v>
      </c>
      <c r="G104" s="69">
        <f>'MOC-FC-B'!AO37</f>
        <v>0</v>
      </c>
      <c r="H104" s="69">
        <v>0</v>
      </c>
      <c r="I104" s="69">
        <f t="shared" si="2"/>
        <v>0</v>
      </c>
    </row>
    <row r="105" spans="1:9" ht="12.75" x14ac:dyDescent="0.2">
      <c r="A105" s="71"/>
      <c r="B105" s="67"/>
      <c r="C105" s="77" t="s">
        <v>81</v>
      </c>
      <c r="D105" s="69">
        <f>'MOC-FC-B'!AL38</f>
        <v>0</v>
      </c>
      <c r="E105" s="69">
        <f>'MOC-FC-B'!AM38</f>
        <v>0</v>
      </c>
      <c r="F105" s="69">
        <f>'MOC-FC-B'!AN38</f>
        <v>0</v>
      </c>
      <c r="G105" s="69">
        <f>'MOC-FC-B'!AO38</f>
        <v>0</v>
      </c>
      <c r="H105" s="69">
        <v>0</v>
      </c>
      <c r="I105" s="69">
        <f t="shared" si="2"/>
        <v>0</v>
      </c>
    </row>
    <row r="106" spans="1:9" ht="12.75" x14ac:dyDescent="0.2">
      <c r="A106" s="71"/>
      <c r="B106" s="67"/>
      <c r="C106" s="77" t="s">
        <v>82</v>
      </c>
      <c r="D106" s="69">
        <f>'MOC-FC-B'!AL39</f>
        <v>0</v>
      </c>
      <c r="E106" s="69">
        <f>'MOC-FC-B'!AM39</f>
        <v>0</v>
      </c>
      <c r="F106" s="69">
        <f>'MOC-FC-B'!AN39</f>
        <v>0</v>
      </c>
      <c r="G106" s="69">
        <f>'MOC-FC-B'!AO39</f>
        <v>0</v>
      </c>
      <c r="H106" s="69">
        <v>0</v>
      </c>
      <c r="I106" s="69">
        <f t="shared" si="2"/>
        <v>0</v>
      </c>
    </row>
    <row r="107" spans="1:9" ht="12.75" x14ac:dyDescent="0.2">
      <c r="A107" s="71"/>
      <c r="B107" s="67"/>
      <c r="C107" s="68"/>
      <c r="D107" s="69"/>
      <c r="E107" s="69"/>
      <c r="F107" s="69"/>
      <c r="G107" s="69"/>
      <c r="H107" s="69"/>
      <c r="I107" s="69"/>
    </row>
    <row r="108" spans="1:9" ht="12.75" x14ac:dyDescent="0.2">
      <c r="A108" s="71"/>
      <c r="B108" s="82" t="s">
        <v>92</v>
      </c>
      <c r="C108" s="68"/>
      <c r="D108" s="69">
        <f>'MOC-FC-B'!AL41</f>
        <v>0</v>
      </c>
      <c r="E108" s="69">
        <f>'MOC-FC-B'!AM41</f>
        <v>0</v>
      </c>
      <c r="F108" s="69">
        <f>'MOC-FC-B'!AN41</f>
        <v>0</v>
      </c>
      <c r="G108" s="69">
        <f>'MOC-FC-B'!AO41</f>
        <v>0</v>
      </c>
      <c r="H108" s="69">
        <v>0</v>
      </c>
      <c r="I108" s="69">
        <f>SUM(D108:H108)</f>
        <v>0</v>
      </c>
    </row>
    <row r="109" spans="1:9" ht="12.75" x14ac:dyDescent="0.2">
      <c r="A109" s="71"/>
      <c r="B109" s="67"/>
      <c r="C109" s="68"/>
      <c r="D109" s="69"/>
      <c r="E109" s="69"/>
      <c r="F109" s="69"/>
      <c r="G109" s="69"/>
      <c r="H109" s="69"/>
      <c r="I109" s="69"/>
    </row>
    <row r="110" spans="1:9" ht="12.75" x14ac:dyDescent="0.2">
      <c r="A110" s="71"/>
      <c r="B110" s="67"/>
      <c r="C110" s="77" t="s">
        <v>59</v>
      </c>
      <c r="D110" s="69">
        <f>'MOC-FC-B'!AL43</f>
        <v>0</v>
      </c>
      <c r="E110" s="69">
        <f>'MOC-FC-B'!AM43</f>
        <v>0</v>
      </c>
      <c r="F110" s="69">
        <f>'MOC-FC-B'!AN43</f>
        <v>0</v>
      </c>
      <c r="G110" s="69">
        <f>'MOC-FC-B'!AO43</f>
        <v>0</v>
      </c>
      <c r="H110" s="69">
        <v>0</v>
      </c>
      <c r="I110" s="69">
        <f>SUM(D110:H110)</f>
        <v>0</v>
      </c>
    </row>
    <row r="111" spans="1:9" ht="12.75" x14ac:dyDescent="0.2">
      <c r="A111" s="71"/>
      <c r="B111" s="67"/>
      <c r="C111" s="77" t="s">
        <v>60</v>
      </c>
      <c r="D111" s="69">
        <f>'MOC-FC-B'!AL44</f>
        <v>0</v>
      </c>
      <c r="E111" s="69">
        <f>'MOC-FC-B'!AM44</f>
        <v>0</v>
      </c>
      <c r="F111" s="69">
        <f>'MOC-FC-B'!AN44</f>
        <v>0</v>
      </c>
      <c r="G111" s="69">
        <f>'MOC-FC-B'!AO44</f>
        <v>0</v>
      </c>
      <c r="H111" s="69">
        <v>0</v>
      </c>
      <c r="I111" s="69">
        <f t="shared" ref="I111:I133" si="3">SUM(D111:H111)</f>
        <v>0</v>
      </c>
    </row>
    <row r="112" spans="1:9" ht="12.75" x14ac:dyDescent="0.2">
      <c r="A112" s="71"/>
      <c r="B112" s="67"/>
      <c r="C112" s="77" t="s">
        <v>61</v>
      </c>
      <c r="D112" s="69">
        <f>'MOC-FC-B'!AL45</f>
        <v>0</v>
      </c>
      <c r="E112" s="69">
        <f>'MOC-FC-B'!AM45</f>
        <v>0</v>
      </c>
      <c r="F112" s="69">
        <f>'MOC-FC-B'!AN45</f>
        <v>0</v>
      </c>
      <c r="G112" s="69">
        <f>'MOC-FC-B'!AO45</f>
        <v>0</v>
      </c>
      <c r="H112" s="69">
        <v>0</v>
      </c>
      <c r="I112" s="69">
        <f t="shared" si="3"/>
        <v>0</v>
      </c>
    </row>
    <row r="113" spans="1:9" ht="12.75" x14ac:dyDescent="0.2">
      <c r="A113" s="71"/>
      <c r="B113" s="67"/>
      <c r="C113" s="77" t="s">
        <v>62</v>
      </c>
      <c r="D113" s="69">
        <f>'MOC-FC-B'!AL46</f>
        <v>0</v>
      </c>
      <c r="E113" s="69">
        <f>'MOC-FC-B'!AM46</f>
        <v>0</v>
      </c>
      <c r="F113" s="69">
        <f>'MOC-FC-B'!AN46</f>
        <v>0</v>
      </c>
      <c r="G113" s="69">
        <f>'MOC-FC-B'!AO46</f>
        <v>0</v>
      </c>
      <c r="H113" s="69">
        <v>0</v>
      </c>
      <c r="I113" s="69">
        <f t="shared" si="3"/>
        <v>0</v>
      </c>
    </row>
    <row r="114" spans="1:9" ht="12.75" x14ac:dyDescent="0.2">
      <c r="A114" s="71"/>
      <c r="B114" s="67"/>
      <c r="C114" s="77" t="s">
        <v>63</v>
      </c>
      <c r="D114" s="69">
        <f>'MOC-FC-B'!AL47</f>
        <v>0</v>
      </c>
      <c r="E114" s="69">
        <f>'MOC-FC-B'!AM47</f>
        <v>0</v>
      </c>
      <c r="F114" s="69">
        <f>'MOC-FC-B'!AN47</f>
        <v>0</v>
      </c>
      <c r="G114" s="69">
        <f>'MOC-FC-B'!AO47</f>
        <v>0</v>
      </c>
      <c r="H114" s="69">
        <v>0</v>
      </c>
      <c r="I114" s="69">
        <f t="shared" si="3"/>
        <v>0</v>
      </c>
    </row>
    <row r="115" spans="1:9" ht="12.75" x14ac:dyDescent="0.2">
      <c r="A115" s="71"/>
      <c r="B115" s="67"/>
      <c r="C115" s="77" t="s">
        <v>64</v>
      </c>
      <c r="D115" s="69">
        <f>'MOC-FC-B'!AL48</f>
        <v>0</v>
      </c>
      <c r="E115" s="69">
        <f>'MOC-FC-B'!AM48</f>
        <v>0</v>
      </c>
      <c r="F115" s="69">
        <f>'MOC-FC-B'!AN48</f>
        <v>0</v>
      </c>
      <c r="G115" s="69">
        <f>'MOC-FC-B'!AO48</f>
        <v>0</v>
      </c>
      <c r="H115" s="69">
        <v>0</v>
      </c>
      <c r="I115" s="69">
        <f t="shared" si="3"/>
        <v>0</v>
      </c>
    </row>
    <row r="116" spans="1:9" ht="12.75" x14ac:dyDescent="0.2">
      <c r="A116" s="71"/>
      <c r="B116" s="67"/>
      <c r="C116" s="77" t="s">
        <v>65</v>
      </c>
      <c r="D116" s="69">
        <f>'MOC-FC-B'!AL49</f>
        <v>0</v>
      </c>
      <c r="E116" s="69">
        <f>'MOC-FC-B'!AM49</f>
        <v>0</v>
      </c>
      <c r="F116" s="69">
        <f>'MOC-FC-B'!AN49</f>
        <v>0</v>
      </c>
      <c r="G116" s="69">
        <f>'MOC-FC-B'!AO49</f>
        <v>0</v>
      </c>
      <c r="H116" s="69">
        <v>0</v>
      </c>
      <c r="I116" s="69">
        <f t="shared" si="3"/>
        <v>0</v>
      </c>
    </row>
    <row r="117" spans="1:9" ht="12.75" x14ac:dyDescent="0.2">
      <c r="A117" s="71"/>
      <c r="B117" s="67"/>
      <c r="C117" s="77" t="s">
        <v>66</v>
      </c>
      <c r="D117" s="69">
        <f>'MOC-FC-B'!AL50</f>
        <v>0</v>
      </c>
      <c r="E117" s="69">
        <f>'MOC-FC-B'!AM50</f>
        <v>0</v>
      </c>
      <c r="F117" s="69">
        <f>'MOC-FC-B'!AN50</f>
        <v>0</v>
      </c>
      <c r="G117" s="69">
        <f>'MOC-FC-B'!AO50</f>
        <v>0</v>
      </c>
      <c r="H117" s="69">
        <v>0</v>
      </c>
      <c r="I117" s="69">
        <f t="shared" si="3"/>
        <v>0</v>
      </c>
    </row>
    <row r="118" spans="1:9" ht="12.75" x14ac:dyDescent="0.2">
      <c r="A118" s="71"/>
      <c r="B118" s="67"/>
      <c r="C118" s="77" t="s">
        <v>84</v>
      </c>
      <c r="D118" s="69">
        <f>'MOC-FC-B'!AL51</f>
        <v>0</v>
      </c>
      <c r="E118" s="69">
        <f>'MOC-FC-B'!AM51</f>
        <v>0</v>
      </c>
      <c r="F118" s="69">
        <f>'MOC-FC-B'!AN51</f>
        <v>0</v>
      </c>
      <c r="G118" s="69">
        <f>'MOC-FC-B'!AO51</f>
        <v>0</v>
      </c>
      <c r="H118" s="69">
        <v>0</v>
      </c>
      <c r="I118" s="69">
        <f t="shared" si="3"/>
        <v>0</v>
      </c>
    </row>
    <row r="119" spans="1:9" ht="12.75" x14ac:dyDescent="0.2">
      <c r="A119" s="71"/>
      <c r="B119" s="67"/>
      <c r="C119" s="77" t="s">
        <v>68</v>
      </c>
      <c r="D119" s="69">
        <f>'MOC-FC-B'!AL52</f>
        <v>0</v>
      </c>
      <c r="E119" s="69">
        <f>'MOC-FC-B'!AM52</f>
        <v>0</v>
      </c>
      <c r="F119" s="69">
        <f>'MOC-FC-B'!AN52</f>
        <v>0</v>
      </c>
      <c r="G119" s="69">
        <f>'MOC-FC-B'!AO52</f>
        <v>0</v>
      </c>
      <c r="H119" s="69">
        <v>0</v>
      </c>
      <c r="I119" s="69">
        <f t="shared" si="3"/>
        <v>0</v>
      </c>
    </row>
    <row r="120" spans="1:9" ht="12.75" x14ac:dyDescent="0.2">
      <c r="A120" s="71"/>
      <c r="B120" s="67"/>
      <c r="C120" s="77" t="s">
        <v>69</v>
      </c>
      <c r="D120" s="69">
        <f>'MOC-FC-B'!AL53</f>
        <v>0</v>
      </c>
      <c r="E120" s="69">
        <f>'MOC-FC-B'!AM53</f>
        <v>0</v>
      </c>
      <c r="F120" s="69">
        <f>'MOC-FC-B'!AN53</f>
        <v>0</v>
      </c>
      <c r="G120" s="69">
        <f>'MOC-FC-B'!AO53</f>
        <v>0</v>
      </c>
      <c r="H120" s="69">
        <v>0</v>
      </c>
      <c r="I120" s="69">
        <f t="shared" si="3"/>
        <v>0</v>
      </c>
    </row>
    <row r="121" spans="1:9" ht="12.75" x14ac:dyDescent="0.2">
      <c r="A121" s="71"/>
      <c r="B121" s="67"/>
      <c r="C121" s="77" t="s">
        <v>70</v>
      </c>
      <c r="D121" s="69">
        <f>'MOC-FC-B'!AL54</f>
        <v>0</v>
      </c>
      <c r="E121" s="69">
        <f>'MOC-FC-B'!AM54</f>
        <v>0</v>
      </c>
      <c r="F121" s="69">
        <f>'MOC-FC-B'!AN54</f>
        <v>0</v>
      </c>
      <c r="G121" s="69">
        <f>'MOC-FC-B'!AO54</f>
        <v>0</v>
      </c>
      <c r="H121" s="69">
        <v>0</v>
      </c>
      <c r="I121" s="69">
        <f t="shared" si="3"/>
        <v>0</v>
      </c>
    </row>
    <row r="122" spans="1:9" ht="12.75" x14ac:dyDescent="0.2">
      <c r="A122" s="71"/>
      <c r="B122" s="67"/>
      <c r="C122" s="77" t="s">
        <v>71</v>
      </c>
      <c r="D122" s="69">
        <f>'MOC-FC-B'!AL55</f>
        <v>0</v>
      </c>
      <c r="E122" s="69">
        <f>'MOC-FC-B'!AM55</f>
        <v>0</v>
      </c>
      <c r="F122" s="69">
        <f>'MOC-FC-B'!AN55</f>
        <v>0</v>
      </c>
      <c r="G122" s="69">
        <f>'MOC-FC-B'!AO55</f>
        <v>0</v>
      </c>
      <c r="H122" s="69">
        <v>0</v>
      </c>
      <c r="I122" s="69">
        <f t="shared" si="3"/>
        <v>0</v>
      </c>
    </row>
    <row r="123" spans="1:9" ht="12.75" x14ac:dyDescent="0.2">
      <c r="A123" s="71"/>
      <c r="B123" s="67"/>
      <c r="C123" s="77" t="s">
        <v>72</v>
      </c>
      <c r="D123" s="69">
        <f>'MOC-FC-B'!AL56</f>
        <v>0</v>
      </c>
      <c r="E123" s="69">
        <f>'MOC-FC-B'!AM56</f>
        <v>0</v>
      </c>
      <c r="F123" s="69">
        <f>'MOC-FC-B'!AN56</f>
        <v>0</v>
      </c>
      <c r="G123" s="69">
        <f>'MOC-FC-B'!AO56</f>
        <v>0</v>
      </c>
      <c r="H123" s="69">
        <v>0</v>
      </c>
      <c r="I123" s="69">
        <f t="shared" si="3"/>
        <v>0</v>
      </c>
    </row>
    <row r="124" spans="1:9" ht="12.75" x14ac:dyDescent="0.2">
      <c r="A124" s="71"/>
      <c r="B124" s="67"/>
      <c r="C124" s="77" t="s">
        <v>85</v>
      </c>
      <c r="D124" s="69">
        <f>'MOC-FC-B'!AL57</f>
        <v>0</v>
      </c>
      <c r="E124" s="69">
        <f>'MOC-FC-B'!AM57</f>
        <v>0</v>
      </c>
      <c r="F124" s="69">
        <f>'MOC-FC-B'!AN57</f>
        <v>0</v>
      </c>
      <c r="G124" s="69">
        <f>'MOC-FC-B'!AO57</f>
        <v>0</v>
      </c>
      <c r="H124" s="69">
        <v>0</v>
      </c>
      <c r="I124" s="69">
        <f t="shared" si="3"/>
        <v>0</v>
      </c>
    </row>
    <row r="125" spans="1:9" ht="12.75" x14ac:dyDescent="0.2">
      <c r="A125" s="71"/>
      <c r="B125" s="67"/>
      <c r="C125" s="77" t="s">
        <v>74</v>
      </c>
      <c r="D125" s="69">
        <f>'MOC-FC-B'!AL58</f>
        <v>0</v>
      </c>
      <c r="E125" s="69">
        <f>'MOC-FC-B'!AM58</f>
        <v>0</v>
      </c>
      <c r="F125" s="69">
        <f>'MOC-FC-B'!AN58</f>
        <v>0</v>
      </c>
      <c r="G125" s="69">
        <f>'MOC-FC-B'!AO58</f>
        <v>0</v>
      </c>
      <c r="H125" s="69">
        <v>0</v>
      </c>
      <c r="I125" s="69">
        <f t="shared" si="3"/>
        <v>0</v>
      </c>
    </row>
    <row r="126" spans="1:9" ht="12.75" x14ac:dyDescent="0.2">
      <c r="A126" s="71"/>
      <c r="B126" s="67"/>
      <c r="C126" s="77" t="s">
        <v>75</v>
      </c>
      <c r="D126" s="69">
        <f>'MOC-FC-B'!AL59</f>
        <v>0</v>
      </c>
      <c r="E126" s="69">
        <f>'MOC-FC-B'!AM59</f>
        <v>0</v>
      </c>
      <c r="F126" s="69">
        <f>'MOC-FC-B'!AN59</f>
        <v>0</v>
      </c>
      <c r="G126" s="69">
        <f>'MOC-FC-B'!AO59</f>
        <v>0</v>
      </c>
      <c r="H126" s="69">
        <v>0</v>
      </c>
      <c r="I126" s="69">
        <f t="shared" si="3"/>
        <v>0</v>
      </c>
    </row>
    <row r="127" spans="1:9" ht="12.75" x14ac:dyDescent="0.2">
      <c r="A127" s="71"/>
      <c r="B127" s="67"/>
      <c r="C127" s="77" t="s">
        <v>76</v>
      </c>
      <c r="D127" s="69">
        <f>'MOC-FC-B'!AL60</f>
        <v>0</v>
      </c>
      <c r="E127" s="69">
        <f>'MOC-FC-B'!AM60</f>
        <v>0</v>
      </c>
      <c r="F127" s="69">
        <f>'MOC-FC-B'!AN60</f>
        <v>0</v>
      </c>
      <c r="G127" s="69">
        <f>'MOC-FC-B'!AO60</f>
        <v>0</v>
      </c>
      <c r="H127" s="69">
        <v>0</v>
      </c>
      <c r="I127" s="69">
        <f t="shared" si="3"/>
        <v>0</v>
      </c>
    </row>
    <row r="128" spans="1:9" ht="12.75" x14ac:dyDescent="0.2">
      <c r="A128" s="71"/>
      <c r="B128" s="67"/>
      <c r="C128" s="77" t="s">
        <v>77</v>
      </c>
      <c r="D128" s="69">
        <f>'MOC-FC-B'!AL61</f>
        <v>0</v>
      </c>
      <c r="E128" s="69">
        <f>'MOC-FC-B'!AM61</f>
        <v>0</v>
      </c>
      <c r="F128" s="69">
        <f>'MOC-FC-B'!AN61</f>
        <v>0</v>
      </c>
      <c r="G128" s="69">
        <f>'MOC-FC-B'!AO61</f>
        <v>0</v>
      </c>
      <c r="H128" s="69">
        <v>0</v>
      </c>
      <c r="I128" s="69">
        <f t="shared" si="3"/>
        <v>0</v>
      </c>
    </row>
    <row r="129" spans="1:9" ht="12.75" x14ac:dyDescent="0.2">
      <c r="A129" s="71"/>
      <c r="B129" s="67"/>
      <c r="C129" s="77" t="s">
        <v>78</v>
      </c>
      <c r="D129" s="69">
        <f>'MOC-FC-B'!AL62</f>
        <v>0</v>
      </c>
      <c r="E129" s="69">
        <f>'MOC-FC-B'!AM62</f>
        <v>0</v>
      </c>
      <c r="F129" s="69">
        <f>'MOC-FC-B'!AN62</f>
        <v>0</v>
      </c>
      <c r="G129" s="69">
        <f>'MOC-FC-B'!AO62</f>
        <v>0</v>
      </c>
      <c r="H129" s="69">
        <v>0</v>
      </c>
      <c r="I129" s="69">
        <f t="shared" si="3"/>
        <v>0</v>
      </c>
    </row>
    <row r="130" spans="1:9" ht="12.75" x14ac:dyDescent="0.2">
      <c r="A130" s="71"/>
      <c r="B130" s="67"/>
      <c r="C130" s="77" t="s">
        <v>79</v>
      </c>
      <c r="D130" s="69">
        <f>'MOC-FC-B'!AL63</f>
        <v>0</v>
      </c>
      <c r="E130" s="69">
        <f>'MOC-FC-B'!AM63</f>
        <v>0</v>
      </c>
      <c r="F130" s="69">
        <f>'MOC-FC-B'!AN63</f>
        <v>0</v>
      </c>
      <c r="G130" s="69">
        <f>'MOC-FC-B'!AO63</f>
        <v>0</v>
      </c>
      <c r="H130" s="69">
        <v>0</v>
      </c>
      <c r="I130" s="69">
        <f t="shared" si="3"/>
        <v>0</v>
      </c>
    </row>
    <row r="131" spans="1:9" ht="12.75" x14ac:dyDescent="0.2">
      <c r="A131" s="71"/>
      <c r="B131" s="67"/>
      <c r="C131" s="77" t="s">
        <v>80</v>
      </c>
      <c r="D131" s="69">
        <f>'MOC-FC-B'!AL64</f>
        <v>0</v>
      </c>
      <c r="E131" s="69">
        <f>'MOC-FC-B'!AM64</f>
        <v>0</v>
      </c>
      <c r="F131" s="69">
        <f>'MOC-FC-B'!AN64</f>
        <v>0</v>
      </c>
      <c r="G131" s="69">
        <f>'MOC-FC-B'!AO64</f>
        <v>0</v>
      </c>
      <c r="H131" s="69">
        <v>0</v>
      </c>
      <c r="I131" s="69">
        <f t="shared" si="3"/>
        <v>0</v>
      </c>
    </row>
    <row r="132" spans="1:9" ht="12.75" x14ac:dyDescent="0.2">
      <c r="A132" s="71"/>
      <c r="B132" s="67"/>
      <c r="C132" s="77" t="s">
        <v>81</v>
      </c>
      <c r="D132" s="69">
        <f>'MOC-FC-B'!AL65</f>
        <v>0</v>
      </c>
      <c r="E132" s="69">
        <f>'MOC-FC-B'!AM65</f>
        <v>0</v>
      </c>
      <c r="F132" s="69">
        <f>'MOC-FC-B'!AN65</f>
        <v>0</v>
      </c>
      <c r="G132" s="69">
        <f>'MOC-FC-B'!AO65</f>
        <v>0</v>
      </c>
      <c r="H132" s="69">
        <v>0</v>
      </c>
      <c r="I132" s="69">
        <f t="shared" si="3"/>
        <v>0</v>
      </c>
    </row>
    <row r="133" spans="1:9" ht="12.75" x14ac:dyDescent="0.2">
      <c r="A133" s="71"/>
      <c r="B133" s="67"/>
      <c r="C133" s="77" t="s">
        <v>82</v>
      </c>
      <c r="D133" s="69">
        <f>'MOC-FC-B'!AL66</f>
        <v>0</v>
      </c>
      <c r="E133" s="69">
        <f>'MOC-FC-B'!AM66</f>
        <v>0</v>
      </c>
      <c r="F133" s="69">
        <f>'MOC-FC-B'!AN66</f>
        <v>0</v>
      </c>
      <c r="G133" s="69">
        <f>'MOC-FC-B'!AO66</f>
        <v>0</v>
      </c>
      <c r="H133" s="69">
        <v>0</v>
      </c>
      <c r="I133" s="69">
        <f t="shared" si="3"/>
        <v>0</v>
      </c>
    </row>
    <row r="134" spans="1:9" ht="12.75" x14ac:dyDescent="0.2">
      <c r="A134" s="78"/>
      <c r="B134" s="79"/>
      <c r="C134" s="80"/>
      <c r="D134" s="81"/>
      <c r="E134" s="81"/>
      <c r="F134" s="81"/>
      <c r="G134" s="81"/>
      <c r="H134" s="81"/>
      <c r="I134" s="81"/>
    </row>
  </sheetData>
  <mergeCells count="6">
    <mergeCell ref="A8:C9"/>
    <mergeCell ref="D8:G8"/>
    <mergeCell ref="I8:I9"/>
    <mergeCell ref="A76:C77"/>
    <mergeCell ref="D76:G76"/>
    <mergeCell ref="I76:I77"/>
  </mergeCells>
  <printOptions horizontalCentered="1"/>
  <pageMargins left="0.75" right="0.75" top="1" bottom="0.5" header="0.5" footer="0.5"/>
  <pageSetup paperSize="122" scale="90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Q67"/>
  <sheetViews>
    <sheetView workbookViewId="0">
      <pane xSplit="3" ySplit="10" topLeftCell="D11" activePane="bottomRight" state="frozen"/>
      <selection activeCell="G32" sqref="G32"/>
      <selection pane="topRight" activeCell="G32" sqref="G32"/>
      <selection pane="bottomLeft" activeCell="G32" sqref="G32"/>
      <selection pane="bottomRight"/>
    </sheetView>
  </sheetViews>
  <sheetFormatPr defaultRowHeight="12" x14ac:dyDescent="0.2"/>
  <cols>
    <col min="1" max="1" width="1" style="2" customWidth="1"/>
    <col min="2" max="2" width="5.5" style="2" customWidth="1"/>
    <col min="3" max="3" width="44" style="2" customWidth="1"/>
    <col min="4" max="4" width="11.33203125" style="93" customWidth="1"/>
    <col min="5" max="5" width="12.1640625" style="93" customWidth="1"/>
    <col min="6" max="28" width="11.33203125" style="93" customWidth="1"/>
    <col min="29" max="29" width="11.83203125" style="93" bestFit="1" customWidth="1"/>
    <col min="30" max="36" width="11.33203125" style="93" customWidth="1"/>
    <col min="37" max="37" width="9.33203125" style="2"/>
    <col min="38" max="38" width="12.1640625" style="2" customWidth="1"/>
    <col min="39" max="41" width="10.83203125" style="2" customWidth="1"/>
    <col min="42" max="42" width="9.33203125" style="2"/>
    <col min="43" max="43" width="14.5" style="2" bestFit="1" customWidth="1"/>
    <col min="44" max="16384" width="9.33203125" style="2"/>
  </cols>
  <sheetData>
    <row r="1" spans="1:43" ht="11.1" customHeight="1" x14ac:dyDescent="0.2">
      <c r="A1" s="1" t="s">
        <v>103</v>
      </c>
      <c r="D1" s="2"/>
      <c r="E1" s="2"/>
      <c r="F1" s="2"/>
      <c r="G1" s="2"/>
      <c r="H1" s="2"/>
      <c r="I1" s="2"/>
      <c r="J1" s="1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ht="11.1" customHeight="1" x14ac:dyDescent="0.2">
      <c r="A2" s="1" t="s">
        <v>0</v>
      </c>
    </row>
    <row r="3" spans="1:43" s="117" customFormat="1" ht="11.1" customHeight="1" x14ac:dyDescent="0.2">
      <c r="A3" s="1" t="s">
        <v>114</v>
      </c>
    </row>
    <row r="4" spans="1:43" ht="11.1" customHeight="1" x14ac:dyDescent="0.2">
      <c r="A4" s="2" t="s">
        <v>13</v>
      </c>
      <c r="AK4" s="11"/>
    </row>
    <row r="5" spans="1:43" ht="11.1" customHeight="1" x14ac:dyDescent="0.2">
      <c r="A5" s="3" t="s">
        <v>102</v>
      </c>
      <c r="AK5" s="11"/>
    </row>
    <row r="8" spans="1:43" s="7" customFormat="1" ht="11.1" customHeight="1" x14ac:dyDescent="0.2">
      <c r="A8" s="164" t="s">
        <v>56</v>
      </c>
      <c r="B8" s="164"/>
      <c r="C8" s="164"/>
      <c r="D8" s="161" t="s">
        <v>14</v>
      </c>
      <c r="E8" s="162"/>
      <c r="F8" s="163"/>
      <c r="G8" s="148" t="s">
        <v>15</v>
      </c>
      <c r="H8" s="149"/>
      <c r="I8" s="149"/>
      <c r="J8" s="149"/>
      <c r="K8" s="149"/>
      <c r="L8" s="149"/>
      <c r="M8" s="150"/>
      <c r="N8" s="153" t="s">
        <v>16</v>
      </c>
      <c r="O8" s="154"/>
      <c r="P8" s="154"/>
      <c r="Q8" s="154"/>
      <c r="R8" s="154"/>
      <c r="S8" s="154"/>
      <c r="T8" s="155"/>
      <c r="U8" s="169" t="s">
        <v>17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1"/>
      <c r="AK8" s="17"/>
    </row>
    <row r="9" spans="1:43" s="7" customFormat="1" ht="11.1" customHeight="1" x14ac:dyDescent="0.2">
      <c r="A9" s="165"/>
      <c r="B9" s="165"/>
      <c r="C9" s="165"/>
      <c r="D9" s="161" t="s">
        <v>18</v>
      </c>
      <c r="E9" s="162"/>
      <c r="F9" s="172" t="s">
        <v>19</v>
      </c>
      <c r="G9" s="148" t="s">
        <v>20</v>
      </c>
      <c r="H9" s="149"/>
      <c r="I9" s="150"/>
      <c r="J9" s="148" t="s">
        <v>21</v>
      </c>
      <c r="K9" s="149"/>
      <c r="L9" s="150"/>
      <c r="M9" s="151" t="s">
        <v>22</v>
      </c>
      <c r="N9" s="153" t="s">
        <v>23</v>
      </c>
      <c r="O9" s="154"/>
      <c r="P9" s="155"/>
      <c r="Q9" s="145" t="s">
        <v>24</v>
      </c>
      <c r="R9" s="145" t="s">
        <v>25</v>
      </c>
      <c r="S9" s="139" t="s">
        <v>26</v>
      </c>
      <c r="T9" s="139" t="s">
        <v>27</v>
      </c>
      <c r="U9" s="143" t="s">
        <v>28</v>
      </c>
      <c r="V9" s="143" t="s">
        <v>29</v>
      </c>
      <c r="W9" s="143" t="s">
        <v>30</v>
      </c>
      <c r="X9" s="167" t="s">
        <v>31</v>
      </c>
      <c r="Y9" s="141" t="s">
        <v>32</v>
      </c>
      <c r="Z9" s="157" t="s">
        <v>33</v>
      </c>
      <c r="AA9" s="141" t="s">
        <v>34</v>
      </c>
      <c r="AB9" s="157" t="s">
        <v>35</v>
      </c>
      <c r="AC9" s="141" t="s">
        <v>36</v>
      </c>
      <c r="AD9" s="157" t="s">
        <v>37</v>
      </c>
      <c r="AE9" s="157" t="s">
        <v>38</v>
      </c>
      <c r="AF9" s="157" t="s">
        <v>39</v>
      </c>
      <c r="AG9" s="157" t="s">
        <v>40</v>
      </c>
      <c r="AH9" s="141" t="s">
        <v>41</v>
      </c>
      <c r="AI9" s="141" t="s">
        <v>42</v>
      </c>
      <c r="AJ9" s="141" t="s">
        <v>43</v>
      </c>
      <c r="AK9" s="18"/>
      <c r="AL9" s="19" t="s">
        <v>44</v>
      </c>
      <c r="AM9" s="19" t="s">
        <v>45</v>
      </c>
      <c r="AN9" s="19" t="s">
        <v>46</v>
      </c>
      <c r="AO9" s="19" t="s">
        <v>47</v>
      </c>
      <c r="AP9" s="20"/>
      <c r="AQ9" s="19" t="s">
        <v>48</v>
      </c>
    </row>
    <row r="10" spans="1:43" s="7" customFormat="1" ht="11.1" customHeight="1" x14ac:dyDescent="0.2">
      <c r="A10" s="166"/>
      <c r="B10" s="166"/>
      <c r="C10" s="166"/>
      <c r="D10" s="94" t="s">
        <v>49</v>
      </c>
      <c r="E10" s="95" t="s">
        <v>50</v>
      </c>
      <c r="F10" s="173"/>
      <c r="G10" s="96" t="s">
        <v>49</v>
      </c>
      <c r="H10" s="97" t="s">
        <v>50</v>
      </c>
      <c r="I10" s="97" t="s">
        <v>51</v>
      </c>
      <c r="J10" s="96" t="s">
        <v>49</v>
      </c>
      <c r="K10" s="97" t="s">
        <v>50</v>
      </c>
      <c r="L10" s="97" t="s">
        <v>51</v>
      </c>
      <c r="M10" s="152"/>
      <c r="N10" s="98" t="s">
        <v>49</v>
      </c>
      <c r="O10" s="99" t="s">
        <v>50</v>
      </c>
      <c r="P10" s="99" t="s">
        <v>51</v>
      </c>
      <c r="Q10" s="146"/>
      <c r="R10" s="146"/>
      <c r="S10" s="140"/>
      <c r="T10" s="140"/>
      <c r="U10" s="144"/>
      <c r="V10" s="144"/>
      <c r="W10" s="144"/>
      <c r="X10" s="168"/>
      <c r="Y10" s="156"/>
      <c r="Z10" s="158"/>
      <c r="AA10" s="156"/>
      <c r="AB10" s="158"/>
      <c r="AC10" s="156"/>
      <c r="AD10" s="158"/>
      <c r="AE10" s="158"/>
      <c r="AF10" s="158"/>
      <c r="AG10" s="158"/>
      <c r="AH10" s="156"/>
      <c r="AI10" s="156"/>
      <c r="AJ10" s="156"/>
      <c r="AK10" s="18"/>
      <c r="AL10" s="23"/>
      <c r="AM10" s="23"/>
      <c r="AN10" s="23"/>
      <c r="AO10" s="23"/>
    </row>
    <row r="11" spans="1:43" x14ac:dyDescent="0.2">
      <c r="A11" s="41"/>
      <c r="B11" s="42"/>
      <c r="C11" s="43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24"/>
      <c r="AL11" s="13"/>
      <c r="AM11" s="13"/>
      <c r="AN11" s="13"/>
      <c r="AO11" s="13"/>
      <c r="AP11" s="13"/>
      <c r="AQ11" s="13"/>
    </row>
    <row r="12" spans="1:43" ht="12.75" x14ac:dyDescent="0.2">
      <c r="A12" s="44" t="s">
        <v>94</v>
      </c>
      <c r="B12" s="45"/>
      <c r="C12" s="46"/>
      <c r="D12" s="103">
        <f>D14+D41</f>
        <v>1051716.8900000001</v>
      </c>
      <c r="E12" s="103">
        <f t="shared" ref="E12:AJ12" si="0">E14+E41</f>
        <v>2523463.5199999996</v>
      </c>
      <c r="F12" s="103">
        <f t="shared" si="0"/>
        <v>3575180.4099999997</v>
      </c>
      <c r="G12" s="103">
        <f t="shared" si="0"/>
        <v>0</v>
      </c>
      <c r="H12" s="103">
        <f t="shared" si="0"/>
        <v>0</v>
      </c>
      <c r="I12" s="103">
        <f t="shared" si="0"/>
        <v>0</v>
      </c>
      <c r="J12" s="103">
        <f t="shared" si="0"/>
        <v>0</v>
      </c>
      <c r="K12" s="103">
        <f t="shared" si="0"/>
        <v>0</v>
      </c>
      <c r="L12" s="103">
        <f t="shared" si="0"/>
        <v>0</v>
      </c>
      <c r="M12" s="103">
        <f t="shared" si="0"/>
        <v>0</v>
      </c>
      <c r="N12" s="103">
        <f t="shared" si="0"/>
        <v>0</v>
      </c>
      <c r="O12" s="103">
        <f t="shared" si="0"/>
        <v>0</v>
      </c>
      <c r="P12" s="103">
        <f t="shared" si="0"/>
        <v>0</v>
      </c>
      <c r="Q12" s="103">
        <f t="shared" si="0"/>
        <v>0</v>
      </c>
      <c r="R12" s="103">
        <f t="shared" si="0"/>
        <v>0</v>
      </c>
      <c r="S12" s="103">
        <f t="shared" si="0"/>
        <v>0</v>
      </c>
      <c r="T12" s="103">
        <f t="shared" si="0"/>
        <v>0</v>
      </c>
      <c r="U12" s="103">
        <f t="shared" si="0"/>
        <v>0</v>
      </c>
      <c r="V12" s="103">
        <f t="shared" si="0"/>
        <v>0</v>
      </c>
      <c r="W12" s="103">
        <f t="shared" si="0"/>
        <v>21420</v>
      </c>
      <c r="X12" s="103">
        <f t="shared" si="0"/>
        <v>0</v>
      </c>
      <c r="Y12" s="103">
        <f t="shared" si="0"/>
        <v>0</v>
      </c>
      <c r="Z12" s="103">
        <f t="shared" si="0"/>
        <v>0</v>
      </c>
      <c r="AA12" s="103">
        <f t="shared" si="0"/>
        <v>0</v>
      </c>
      <c r="AB12" s="103">
        <f t="shared" si="0"/>
        <v>0</v>
      </c>
      <c r="AC12" s="103">
        <f t="shared" si="0"/>
        <v>0</v>
      </c>
      <c r="AD12" s="103">
        <f t="shared" si="0"/>
        <v>0</v>
      </c>
      <c r="AE12" s="103">
        <f t="shared" si="0"/>
        <v>0</v>
      </c>
      <c r="AF12" s="103">
        <f t="shared" si="0"/>
        <v>0</v>
      </c>
      <c r="AG12" s="103">
        <f t="shared" si="0"/>
        <v>0</v>
      </c>
      <c r="AH12" s="103">
        <f t="shared" si="0"/>
        <v>0</v>
      </c>
      <c r="AI12" s="103">
        <f t="shared" si="0"/>
        <v>0</v>
      </c>
      <c r="AJ12" s="103">
        <f t="shared" si="0"/>
        <v>21420</v>
      </c>
      <c r="AK12" s="13"/>
      <c r="AL12" s="13">
        <f>F12</f>
        <v>3575180.4099999997</v>
      </c>
      <c r="AM12" s="13">
        <f>M12</f>
        <v>0</v>
      </c>
      <c r="AN12" s="13">
        <f>T12</f>
        <v>0</v>
      </c>
      <c r="AO12" s="13">
        <f>AJ12</f>
        <v>21420</v>
      </c>
      <c r="AP12" s="13"/>
      <c r="AQ12" s="13">
        <f>SUM(AL12:AO12)</f>
        <v>3596600.4099999997</v>
      </c>
    </row>
    <row r="13" spans="1:43" ht="12.75" x14ac:dyDescent="0.2">
      <c r="A13" s="47"/>
      <c r="B13" s="48"/>
      <c r="C13" s="49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3"/>
      <c r="AL13" s="13"/>
      <c r="AM13" s="13"/>
      <c r="AN13" s="13"/>
      <c r="AO13" s="13"/>
      <c r="AP13" s="13"/>
      <c r="AQ13" s="13"/>
    </row>
    <row r="14" spans="1:43" s="92" customFormat="1" ht="14.25" customHeight="1" x14ac:dyDescent="0.2">
      <c r="A14" s="47"/>
      <c r="B14" s="50" t="s">
        <v>58</v>
      </c>
      <c r="C14" s="49"/>
      <c r="D14" s="104">
        <f>SUM(D16:D39)</f>
        <v>538691.81000000006</v>
      </c>
      <c r="E14" s="104">
        <f t="shared" ref="E14:AJ14" si="1">SUM(E16:E39)</f>
        <v>1410077.95</v>
      </c>
      <c r="F14" s="104">
        <f t="shared" si="1"/>
        <v>1948769.7599999998</v>
      </c>
      <c r="G14" s="104">
        <f t="shared" si="1"/>
        <v>0</v>
      </c>
      <c r="H14" s="104">
        <f t="shared" si="1"/>
        <v>0</v>
      </c>
      <c r="I14" s="104">
        <f t="shared" si="1"/>
        <v>0</v>
      </c>
      <c r="J14" s="104">
        <f t="shared" si="1"/>
        <v>0</v>
      </c>
      <c r="K14" s="104">
        <f t="shared" si="1"/>
        <v>0</v>
      </c>
      <c r="L14" s="104">
        <f t="shared" si="1"/>
        <v>0</v>
      </c>
      <c r="M14" s="104">
        <f t="shared" si="1"/>
        <v>0</v>
      </c>
      <c r="N14" s="104">
        <f t="shared" si="1"/>
        <v>0</v>
      </c>
      <c r="O14" s="104">
        <f t="shared" si="1"/>
        <v>0</v>
      </c>
      <c r="P14" s="104">
        <f t="shared" si="1"/>
        <v>0</v>
      </c>
      <c r="Q14" s="104">
        <f t="shared" si="1"/>
        <v>0</v>
      </c>
      <c r="R14" s="104">
        <f t="shared" si="1"/>
        <v>0</v>
      </c>
      <c r="S14" s="104">
        <f t="shared" si="1"/>
        <v>0</v>
      </c>
      <c r="T14" s="104">
        <f t="shared" si="1"/>
        <v>0</v>
      </c>
      <c r="U14" s="104">
        <f t="shared" si="1"/>
        <v>0</v>
      </c>
      <c r="V14" s="104">
        <f t="shared" si="1"/>
        <v>0</v>
      </c>
      <c r="W14" s="104">
        <f t="shared" si="1"/>
        <v>16533</v>
      </c>
      <c r="X14" s="104">
        <f t="shared" si="1"/>
        <v>0</v>
      </c>
      <c r="Y14" s="104">
        <f t="shared" si="1"/>
        <v>0</v>
      </c>
      <c r="Z14" s="104">
        <f t="shared" si="1"/>
        <v>0</v>
      </c>
      <c r="AA14" s="104">
        <f t="shared" si="1"/>
        <v>0</v>
      </c>
      <c r="AB14" s="104">
        <f t="shared" si="1"/>
        <v>0</v>
      </c>
      <c r="AC14" s="104">
        <f t="shared" si="1"/>
        <v>0</v>
      </c>
      <c r="AD14" s="104">
        <f t="shared" si="1"/>
        <v>0</v>
      </c>
      <c r="AE14" s="104">
        <f t="shared" si="1"/>
        <v>0</v>
      </c>
      <c r="AF14" s="104">
        <f t="shared" si="1"/>
        <v>0</v>
      </c>
      <c r="AG14" s="104">
        <f t="shared" si="1"/>
        <v>0</v>
      </c>
      <c r="AH14" s="104">
        <f t="shared" si="1"/>
        <v>0</v>
      </c>
      <c r="AI14" s="104">
        <f t="shared" si="1"/>
        <v>0</v>
      </c>
      <c r="AJ14" s="104">
        <f t="shared" si="1"/>
        <v>16533</v>
      </c>
      <c r="AK14" s="91"/>
      <c r="AL14" s="91">
        <f t="shared" ref="AL14:AL66" si="2">F14</f>
        <v>1948769.7599999998</v>
      </c>
      <c r="AM14" s="91">
        <f t="shared" ref="AM14:AM66" si="3">M14</f>
        <v>0</v>
      </c>
      <c r="AN14" s="91">
        <f t="shared" ref="AN14:AN66" si="4">T14</f>
        <v>0</v>
      </c>
      <c r="AO14" s="91">
        <f t="shared" ref="AO14:AO66" si="5">AJ14</f>
        <v>16533</v>
      </c>
      <c r="AP14" s="91"/>
      <c r="AQ14" s="91">
        <f t="shared" ref="AQ14:AQ66" si="6">SUM(AL14:AO14)</f>
        <v>1965302.7599999998</v>
      </c>
    </row>
    <row r="15" spans="1:43" ht="12.75" x14ac:dyDescent="0.2">
      <c r="A15" s="47"/>
      <c r="B15" s="48"/>
      <c r="C15" s="49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3"/>
      <c r="AL15" s="13"/>
      <c r="AM15" s="13"/>
      <c r="AN15" s="13"/>
      <c r="AO15" s="13"/>
      <c r="AP15" s="13"/>
      <c r="AQ15" s="13"/>
    </row>
    <row r="16" spans="1:43" ht="12.75" x14ac:dyDescent="0.2">
      <c r="A16" s="47"/>
      <c r="B16" s="48"/>
      <c r="C16" s="51" t="s">
        <v>59</v>
      </c>
      <c r="D16" s="103">
        <v>1830</v>
      </c>
      <c r="E16" s="103">
        <v>362</v>
      </c>
      <c r="F16" s="103">
        <f>D16+E16</f>
        <v>2192</v>
      </c>
      <c r="G16" s="103">
        <v>0</v>
      </c>
      <c r="H16" s="103">
        <v>0</v>
      </c>
      <c r="I16" s="103">
        <f>G16+H16</f>
        <v>0</v>
      </c>
      <c r="J16" s="103">
        <v>0</v>
      </c>
      <c r="K16" s="103">
        <v>0</v>
      </c>
      <c r="L16" s="103">
        <f>J16+K16</f>
        <v>0</v>
      </c>
      <c r="M16" s="103">
        <f>I16+L16</f>
        <v>0</v>
      </c>
      <c r="N16" s="103">
        <v>0</v>
      </c>
      <c r="O16" s="103">
        <v>0</v>
      </c>
      <c r="P16" s="103">
        <f>N16+O16</f>
        <v>0</v>
      </c>
      <c r="Q16" s="103">
        <v>0</v>
      </c>
      <c r="R16" s="103">
        <v>0</v>
      </c>
      <c r="S16" s="103">
        <v>0</v>
      </c>
      <c r="T16" s="103">
        <f>SUM(P16:S16)</f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f>SUM(U16:AI16)</f>
        <v>0</v>
      </c>
      <c r="AK16" s="13"/>
      <c r="AL16" s="13">
        <f t="shared" si="2"/>
        <v>2192</v>
      </c>
      <c r="AM16" s="13">
        <f t="shared" si="3"/>
        <v>0</v>
      </c>
      <c r="AN16" s="13">
        <f t="shared" si="4"/>
        <v>0</v>
      </c>
      <c r="AO16" s="13">
        <f t="shared" si="5"/>
        <v>0</v>
      </c>
      <c r="AP16" s="13"/>
      <c r="AQ16" s="13">
        <f t="shared" si="6"/>
        <v>2192</v>
      </c>
    </row>
    <row r="17" spans="1:43" ht="12.75" x14ac:dyDescent="0.2">
      <c r="A17" s="47"/>
      <c r="B17" s="48"/>
      <c r="C17" s="51" t="s">
        <v>60</v>
      </c>
      <c r="D17" s="103">
        <v>20243.32</v>
      </c>
      <c r="E17" s="103">
        <v>43649</v>
      </c>
      <c r="F17" s="103">
        <f t="shared" ref="F17:F39" si="7">D17+E17</f>
        <v>63892.32</v>
      </c>
      <c r="G17" s="103">
        <v>0</v>
      </c>
      <c r="H17" s="103">
        <v>0</v>
      </c>
      <c r="I17" s="103">
        <f t="shared" ref="I17:I39" si="8">G17+H17</f>
        <v>0</v>
      </c>
      <c r="J17" s="103">
        <v>0</v>
      </c>
      <c r="K17" s="103">
        <v>0</v>
      </c>
      <c r="L17" s="103">
        <f t="shared" ref="L17:L39" si="9">J17+K17</f>
        <v>0</v>
      </c>
      <c r="M17" s="103">
        <f t="shared" ref="M17:M39" si="10">I17+L17</f>
        <v>0</v>
      </c>
      <c r="N17" s="103">
        <v>0</v>
      </c>
      <c r="O17" s="103">
        <v>0</v>
      </c>
      <c r="P17" s="103">
        <f t="shared" ref="P17:P39" si="11">N17+O17</f>
        <v>0</v>
      </c>
      <c r="Q17" s="103">
        <v>0</v>
      </c>
      <c r="R17" s="103">
        <v>0</v>
      </c>
      <c r="S17" s="103">
        <v>0</v>
      </c>
      <c r="T17" s="103">
        <f t="shared" ref="T17:T39" si="12">SUM(P17:S17)</f>
        <v>0</v>
      </c>
      <c r="U17" s="103">
        <v>0</v>
      </c>
      <c r="V17" s="103">
        <v>0</v>
      </c>
      <c r="W17" s="103">
        <v>18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f t="shared" ref="AJ17:AJ39" si="13">SUM(U17:AI17)</f>
        <v>18</v>
      </c>
      <c r="AK17" s="13"/>
      <c r="AL17" s="13">
        <f t="shared" si="2"/>
        <v>63892.32</v>
      </c>
      <c r="AM17" s="13">
        <f t="shared" si="3"/>
        <v>0</v>
      </c>
      <c r="AN17" s="13">
        <f t="shared" si="4"/>
        <v>0</v>
      </c>
      <c r="AO17" s="13">
        <f t="shared" si="5"/>
        <v>18</v>
      </c>
      <c r="AP17" s="13"/>
      <c r="AQ17" s="13">
        <f t="shared" si="6"/>
        <v>63910.32</v>
      </c>
    </row>
    <row r="18" spans="1:43" ht="12.75" x14ac:dyDescent="0.2">
      <c r="A18" s="47"/>
      <c r="B18" s="48"/>
      <c r="C18" s="51" t="s">
        <v>61</v>
      </c>
      <c r="D18" s="103">
        <v>36527.449999999997</v>
      </c>
      <c r="E18" s="103">
        <v>32379.45</v>
      </c>
      <c r="F18" s="103">
        <f t="shared" si="7"/>
        <v>68906.899999999994</v>
      </c>
      <c r="G18" s="103">
        <v>0</v>
      </c>
      <c r="H18" s="103">
        <v>0</v>
      </c>
      <c r="I18" s="103">
        <f t="shared" si="8"/>
        <v>0</v>
      </c>
      <c r="J18" s="103">
        <v>0</v>
      </c>
      <c r="K18" s="103">
        <v>0</v>
      </c>
      <c r="L18" s="103">
        <f t="shared" si="9"/>
        <v>0</v>
      </c>
      <c r="M18" s="103">
        <f t="shared" si="10"/>
        <v>0</v>
      </c>
      <c r="N18" s="103">
        <v>0</v>
      </c>
      <c r="O18" s="103">
        <v>0</v>
      </c>
      <c r="P18" s="103">
        <f t="shared" si="11"/>
        <v>0</v>
      </c>
      <c r="Q18" s="103">
        <v>0</v>
      </c>
      <c r="R18" s="103">
        <v>0</v>
      </c>
      <c r="S18" s="103">
        <v>0</v>
      </c>
      <c r="T18" s="103">
        <f t="shared" si="12"/>
        <v>0</v>
      </c>
      <c r="U18" s="103">
        <v>0</v>
      </c>
      <c r="V18" s="103"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v>0</v>
      </c>
      <c r="AD18" s="103">
        <v>0</v>
      </c>
      <c r="AE18" s="103">
        <v>0</v>
      </c>
      <c r="AF18" s="103">
        <v>0</v>
      </c>
      <c r="AG18" s="103">
        <v>0</v>
      </c>
      <c r="AH18" s="103">
        <v>0</v>
      </c>
      <c r="AI18" s="103">
        <v>0</v>
      </c>
      <c r="AJ18" s="103">
        <f t="shared" si="13"/>
        <v>0</v>
      </c>
      <c r="AK18" s="13"/>
      <c r="AL18" s="13">
        <f t="shared" si="2"/>
        <v>68906.899999999994</v>
      </c>
      <c r="AM18" s="13">
        <f t="shared" si="3"/>
        <v>0</v>
      </c>
      <c r="AN18" s="13">
        <f t="shared" si="4"/>
        <v>0</v>
      </c>
      <c r="AO18" s="13">
        <f t="shared" si="5"/>
        <v>0</v>
      </c>
      <c r="AP18" s="13"/>
      <c r="AQ18" s="13">
        <f t="shared" si="6"/>
        <v>68906.899999999994</v>
      </c>
    </row>
    <row r="19" spans="1:43" ht="12.75" x14ac:dyDescent="0.2">
      <c r="A19" s="47"/>
      <c r="B19" s="48"/>
      <c r="C19" s="51" t="s">
        <v>62</v>
      </c>
      <c r="D19" s="103">
        <v>16791.13</v>
      </c>
      <c r="E19" s="103">
        <v>35859.01</v>
      </c>
      <c r="F19" s="103">
        <f t="shared" si="7"/>
        <v>52650.14</v>
      </c>
      <c r="G19" s="103">
        <v>0</v>
      </c>
      <c r="H19" s="103">
        <v>0</v>
      </c>
      <c r="I19" s="103">
        <f t="shared" si="8"/>
        <v>0</v>
      </c>
      <c r="J19" s="103">
        <v>0</v>
      </c>
      <c r="K19" s="103">
        <v>0</v>
      </c>
      <c r="L19" s="103">
        <f t="shared" si="9"/>
        <v>0</v>
      </c>
      <c r="M19" s="103">
        <f t="shared" si="10"/>
        <v>0</v>
      </c>
      <c r="N19" s="103">
        <v>0</v>
      </c>
      <c r="O19" s="103">
        <v>0</v>
      </c>
      <c r="P19" s="103">
        <f t="shared" si="11"/>
        <v>0</v>
      </c>
      <c r="Q19" s="103">
        <v>0</v>
      </c>
      <c r="R19" s="103">
        <v>0</v>
      </c>
      <c r="S19" s="103">
        <v>0</v>
      </c>
      <c r="T19" s="103">
        <f t="shared" si="12"/>
        <v>0</v>
      </c>
      <c r="U19" s="103">
        <v>0</v>
      </c>
      <c r="V19" s="103">
        <v>0</v>
      </c>
      <c r="W19" s="103">
        <v>567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f t="shared" si="13"/>
        <v>567</v>
      </c>
      <c r="AK19" s="13"/>
      <c r="AL19" s="13">
        <f t="shared" si="2"/>
        <v>52650.14</v>
      </c>
      <c r="AM19" s="13">
        <f t="shared" si="3"/>
        <v>0</v>
      </c>
      <c r="AN19" s="13">
        <f t="shared" si="4"/>
        <v>0</v>
      </c>
      <c r="AO19" s="13">
        <f t="shared" si="5"/>
        <v>567</v>
      </c>
      <c r="AP19" s="13"/>
      <c r="AQ19" s="13">
        <f t="shared" si="6"/>
        <v>53217.14</v>
      </c>
    </row>
    <row r="20" spans="1:43" ht="12.75" x14ac:dyDescent="0.2">
      <c r="A20" s="47"/>
      <c r="B20" s="48"/>
      <c r="C20" s="51" t="s">
        <v>63</v>
      </c>
      <c r="D20" s="103">
        <v>23534.15</v>
      </c>
      <c r="E20" s="103">
        <v>92931.06</v>
      </c>
      <c r="F20" s="103">
        <f t="shared" si="7"/>
        <v>116465.20999999999</v>
      </c>
      <c r="G20" s="103">
        <v>0</v>
      </c>
      <c r="H20" s="103">
        <v>0</v>
      </c>
      <c r="I20" s="103">
        <f t="shared" si="8"/>
        <v>0</v>
      </c>
      <c r="J20" s="103">
        <v>0</v>
      </c>
      <c r="K20" s="103">
        <v>0</v>
      </c>
      <c r="L20" s="103">
        <f t="shared" si="9"/>
        <v>0</v>
      </c>
      <c r="M20" s="103">
        <f t="shared" si="10"/>
        <v>0</v>
      </c>
      <c r="N20" s="103">
        <v>0</v>
      </c>
      <c r="O20" s="103">
        <v>0</v>
      </c>
      <c r="P20" s="103">
        <f t="shared" si="11"/>
        <v>0</v>
      </c>
      <c r="Q20" s="103">
        <v>0</v>
      </c>
      <c r="R20" s="103">
        <v>0</v>
      </c>
      <c r="S20" s="103">
        <v>0</v>
      </c>
      <c r="T20" s="103">
        <f t="shared" si="12"/>
        <v>0</v>
      </c>
      <c r="U20" s="103">
        <v>0</v>
      </c>
      <c r="V20" s="103">
        <v>0</v>
      </c>
      <c r="W20" s="103">
        <v>1980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0</v>
      </c>
      <c r="AF20" s="103">
        <v>0</v>
      </c>
      <c r="AG20" s="103">
        <v>0</v>
      </c>
      <c r="AH20" s="103">
        <v>0</v>
      </c>
      <c r="AI20" s="103">
        <v>0</v>
      </c>
      <c r="AJ20" s="103">
        <f t="shared" si="13"/>
        <v>1980</v>
      </c>
      <c r="AK20" s="13"/>
      <c r="AL20" s="13">
        <f t="shared" si="2"/>
        <v>116465.20999999999</v>
      </c>
      <c r="AM20" s="13">
        <f t="shared" si="3"/>
        <v>0</v>
      </c>
      <c r="AN20" s="13">
        <f t="shared" si="4"/>
        <v>0</v>
      </c>
      <c r="AO20" s="13">
        <f t="shared" si="5"/>
        <v>1980</v>
      </c>
      <c r="AP20" s="13"/>
      <c r="AQ20" s="13">
        <f t="shared" si="6"/>
        <v>118445.20999999999</v>
      </c>
    </row>
    <row r="21" spans="1:43" ht="12.75" x14ac:dyDescent="0.2">
      <c r="A21" s="47"/>
      <c r="B21" s="48"/>
      <c r="C21" s="51" t="s">
        <v>64</v>
      </c>
      <c r="D21" s="103">
        <v>0</v>
      </c>
      <c r="E21" s="103">
        <v>1656</v>
      </c>
      <c r="F21" s="103">
        <f t="shared" si="7"/>
        <v>1656</v>
      </c>
      <c r="G21" s="103">
        <v>0</v>
      </c>
      <c r="H21" s="103">
        <v>0</v>
      </c>
      <c r="I21" s="103">
        <f t="shared" si="8"/>
        <v>0</v>
      </c>
      <c r="J21" s="103">
        <v>0</v>
      </c>
      <c r="K21" s="103">
        <v>0</v>
      </c>
      <c r="L21" s="103">
        <f t="shared" si="9"/>
        <v>0</v>
      </c>
      <c r="M21" s="103">
        <f t="shared" si="10"/>
        <v>0</v>
      </c>
      <c r="N21" s="103">
        <v>0</v>
      </c>
      <c r="O21" s="103">
        <v>0</v>
      </c>
      <c r="P21" s="103">
        <f t="shared" si="11"/>
        <v>0</v>
      </c>
      <c r="Q21" s="103">
        <v>0</v>
      </c>
      <c r="R21" s="103">
        <v>0</v>
      </c>
      <c r="S21" s="103">
        <v>0</v>
      </c>
      <c r="T21" s="103">
        <f t="shared" si="12"/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  <c r="AF21" s="103">
        <v>0</v>
      </c>
      <c r="AG21" s="103">
        <v>0</v>
      </c>
      <c r="AH21" s="103">
        <v>0</v>
      </c>
      <c r="AI21" s="103">
        <v>0</v>
      </c>
      <c r="AJ21" s="103">
        <f t="shared" si="13"/>
        <v>0</v>
      </c>
      <c r="AK21" s="13"/>
      <c r="AL21" s="13">
        <f t="shared" si="2"/>
        <v>1656</v>
      </c>
      <c r="AM21" s="13">
        <f t="shared" si="3"/>
        <v>0</v>
      </c>
      <c r="AN21" s="13">
        <f t="shared" si="4"/>
        <v>0</v>
      </c>
      <c r="AO21" s="13">
        <f t="shared" si="5"/>
        <v>0</v>
      </c>
      <c r="AP21" s="13"/>
      <c r="AQ21" s="13">
        <f t="shared" si="6"/>
        <v>1656</v>
      </c>
    </row>
    <row r="22" spans="1:43" ht="12.75" x14ac:dyDescent="0.2">
      <c r="A22" s="47"/>
      <c r="B22" s="48"/>
      <c r="C22" s="51" t="s">
        <v>65</v>
      </c>
      <c r="D22" s="103">
        <v>9979.94</v>
      </c>
      <c r="E22" s="103">
        <v>3350.65</v>
      </c>
      <c r="F22" s="103">
        <f t="shared" si="7"/>
        <v>13330.59</v>
      </c>
      <c r="G22" s="103">
        <v>0</v>
      </c>
      <c r="H22" s="103">
        <v>0</v>
      </c>
      <c r="I22" s="103">
        <f t="shared" si="8"/>
        <v>0</v>
      </c>
      <c r="J22" s="103">
        <v>0</v>
      </c>
      <c r="K22" s="103">
        <v>0</v>
      </c>
      <c r="L22" s="103">
        <f t="shared" si="9"/>
        <v>0</v>
      </c>
      <c r="M22" s="103">
        <f t="shared" si="10"/>
        <v>0</v>
      </c>
      <c r="N22" s="103">
        <v>0</v>
      </c>
      <c r="O22" s="103">
        <v>0</v>
      </c>
      <c r="P22" s="103">
        <f t="shared" si="11"/>
        <v>0</v>
      </c>
      <c r="Q22" s="103">
        <v>0</v>
      </c>
      <c r="R22" s="103">
        <v>0</v>
      </c>
      <c r="S22" s="103">
        <v>0</v>
      </c>
      <c r="T22" s="103">
        <f t="shared" si="12"/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v>0</v>
      </c>
      <c r="AD22" s="103">
        <v>0</v>
      </c>
      <c r="AE22" s="103">
        <v>0</v>
      </c>
      <c r="AF22" s="103">
        <v>0</v>
      </c>
      <c r="AG22" s="103">
        <v>0</v>
      </c>
      <c r="AH22" s="103">
        <v>0</v>
      </c>
      <c r="AI22" s="103">
        <v>0</v>
      </c>
      <c r="AJ22" s="103">
        <f t="shared" si="13"/>
        <v>0</v>
      </c>
      <c r="AK22" s="13"/>
      <c r="AL22" s="13">
        <f t="shared" si="2"/>
        <v>13330.59</v>
      </c>
      <c r="AM22" s="13">
        <f t="shared" si="3"/>
        <v>0</v>
      </c>
      <c r="AN22" s="13">
        <f t="shared" si="4"/>
        <v>0</v>
      </c>
      <c r="AO22" s="13">
        <f t="shared" si="5"/>
        <v>0</v>
      </c>
      <c r="AP22" s="13"/>
      <c r="AQ22" s="13">
        <f t="shared" si="6"/>
        <v>13330.59</v>
      </c>
    </row>
    <row r="23" spans="1:43" ht="12.75" x14ac:dyDescent="0.2">
      <c r="A23" s="47"/>
      <c r="B23" s="48"/>
      <c r="C23" s="51" t="s">
        <v>66</v>
      </c>
      <c r="D23" s="103">
        <v>11715.619999999999</v>
      </c>
      <c r="E23" s="103">
        <v>22127.14</v>
      </c>
      <c r="F23" s="103">
        <f t="shared" si="7"/>
        <v>33842.759999999995</v>
      </c>
      <c r="G23" s="103">
        <v>0</v>
      </c>
      <c r="H23" s="103">
        <v>0</v>
      </c>
      <c r="I23" s="103">
        <f t="shared" si="8"/>
        <v>0</v>
      </c>
      <c r="J23" s="103">
        <v>0</v>
      </c>
      <c r="K23" s="103">
        <v>0</v>
      </c>
      <c r="L23" s="103">
        <f t="shared" si="9"/>
        <v>0</v>
      </c>
      <c r="M23" s="103">
        <f t="shared" si="10"/>
        <v>0</v>
      </c>
      <c r="N23" s="103">
        <v>0</v>
      </c>
      <c r="O23" s="103">
        <v>0</v>
      </c>
      <c r="P23" s="103">
        <f t="shared" si="11"/>
        <v>0</v>
      </c>
      <c r="Q23" s="103">
        <v>0</v>
      </c>
      <c r="R23" s="103">
        <v>0</v>
      </c>
      <c r="S23" s="103">
        <v>0</v>
      </c>
      <c r="T23" s="103">
        <f t="shared" si="12"/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f t="shared" si="13"/>
        <v>0</v>
      </c>
      <c r="AK23" s="13"/>
      <c r="AL23" s="13">
        <f t="shared" si="2"/>
        <v>33842.759999999995</v>
      </c>
      <c r="AM23" s="13">
        <f t="shared" si="3"/>
        <v>0</v>
      </c>
      <c r="AN23" s="13">
        <f t="shared" si="4"/>
        <v>0</v>
      </c>
      <c r="AO23" s="13">
        <f t="shared" si="5"/>
        <v>0</v>
      </c>
      <c r="AP23" s="13"/>
      <c r="AQ23" s="13">
        <f t="shared" si="6"/>
        <v>33842.759999999995</v>
      </c>
    </row>
    <row r="24" spans="1:43" ht="12.75" x14ac:dyDescent="0.2">
      <c r="A24" s="47"/>
      <c r="B24" s="48"/>
      <c r="C24" s="51" t="s">
        <v>67</v>
      </c>
      <c r="D24" s="103">
        <v>4815.66</v>
      </c>
      <c r="E24" s="103">
        <v>4386.1900000000005</v>
      </c>
      <c r="F24" s="103">
        <f t="shared" si="7"/>
        <v>9201.85</v>
      </c>
      <c r="G24" s="103">
        <v>0</v>
      </c>
      <c r="H24" s="103">
        <v>0</v>
      </c>
      <c r="I24" s="103">
        <f t="shared" si="8"/>
        <v>0</v>
      </c>
      <c r="J24" s="103">
        <v>0</v>
      </c>
      <c r="K24" s="103">
        <v>0</v>
      </c>
      <c r="L24" s="103">
        <f t="shared" si="9"/>
        <v>0</v>
      </c>
      <c r="M24" s="103">
        <f t="shared" si="10"/>
        <v>0</v>
      </c>
      <c r="N24" s="103">
        <v>0</v>
      </c>
      <c r="O24" s="103">
        <v>0</v>
      </c>
      <c r="P24" s="103">
        <f t="shared" si="11"/>
        <v>0</v>
      </c>
      <c r="Q24" s="103">
        <v>0</v>
      </c>
      <c r="R24" s="103">
        <v>0</v>
      </c>
      <c r="S24" s="103">
        <v>0</v>
      </c>
      <c r="T24" s="103">
        <f t="shared" si="12"/>
        <v>0</v>
      </c>
      <c r="U24" s="103">
        <v>0</v>
      </c>
      <c r="V24" s="103">
        <v>0</v>
      </c>
      <c r="W24" s="103">
        <v>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3">
        <v>0</v>
      </c>
      <c r="AG24" s="103">
        <v>0</v>
      </c>
      <c r="AH24" s="103">
        <v>0</v>
      </c>
      <c r="AI24" s="103">
        <v>0</v>
      </c>
      <c r="AJ24" s="103">
        <f t="shared" si="13"/>
        <v>9</v>
      </c>
      <c r="AK24" s="13"/>
      <c r="AL24" s="13">
        <f t="shared" si="2"/>
        <v>9201.85</v>
      </c>
      <c r="AM24" s="13">
        <f t="shared" si="3"/>
        <v>0</v>
      </c>
      <c r="AN24" s="13">
        <f t="shared" si="4"/>
        <v>0</v>
      </c>
      <c r="AO24" s="13">
        <f t="shared" si="5"/>
        <v>9</v>
      </c>
      <c r="AP24" s="13"/>
      <c r="AQ24" s="13">
        <f t="shared" si="6"/>
        <v>9210.85</v>
      </c>
    </row>
    <row r="25" spans="1:43" ht="12.75" x14ac:dyDescent="0.2">
      <c r="A25" s="47"/>
      <c r="B25" s="48"/>
      <c r="C25" s="51" t="s">
        <v>68</v>
      </c>
      <c r="D25" s="103">
        <v>20624.43</v>
      </c>
      <c r="E25" s="103">
        <v>21093.4</v>
      </c>
      <c r="F25" s="103">
        <f t="shared" si="7"/>
        <v>41717.83</v>
      </c>
      <c r="G25" s="103">
        <v>0</v>
      </c>
      <c r="H25" s="103">
        <v>0</v>
      </c>
      <c r="I25" s="103">
        <f t="shared" si="8"/>
        <v>0</v>
      </c>
      <c r="J25" s="103">
        <v>0</v>
      </c>
      <c r="K25" s="103">
        <v>0</v>
      </c>
      <c r="L25" s="103">
        <f t="shared" si="9"/>
        <v>0</v>
      </c>
      <c r="M25" s="103">
        <f t="shared" si="10"/>
        <v>0</v>
      </c>
      <c r="N25" s="103">
        <v>0</v>
      </c>
      <c r="O25" s="103">
        <v>0</v>
      </c>
      <c r="P25" s="103">
        <f t="shared" si="11"/>
        <v>0</v>
      </c>
      <c r="Q25" s="103">
        <v>0</v>
      </c>
      <c r="R25" s="103">
        <v>0</v>
      </c>
      <c r="S25" s="103">
        <v>0</v>
      </c>
      <c r="T25" s="103">
        <f t="shared" si="12"/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03">
        <v>0</v>
      </c>
      <c r="AJ25" s="103">
        <f t="shared" si="13"/>
        <v>0</v>
      </c>
      <c r="AK25" s="13"/>
      <c r="AL25" s="13">
        <f t="shared" si="2"/>
        <v>41717.83</v>
      </c>
      <c r="AM25" s="13">
        <f t="shared" si="3"/>
        <v>0</v>
      </c>
      <c r="AN25" s="13">
        <f t="shared" si="4"/>
        <v>0</v>
      </c>
      <c r="AO25" s="13">
        <f t="shared" si="5"/>
        <v>0</v>
      </c>
      <c r="AP25" s="13"/>
      <c r="AQ25" s="13">
        <f t="shared" si="6"/>
        <v>41717.83</v>
      </c>
    </row>
    <row r="26" spans="1:43" ht="12.75" x14ac:dyDescent="0.2">
      <c r="A26" s="47"/>
      <c r="B26" s="48"/>
      <c r="C26" s="51" t="s">
        <v>69</v>
      </c>
      <c r="D26" s="103">
        <v>90</v>
      </c>
      <c r="E26" s="103">
        <v>3537</v>
      </c>
      <c r="F26" s="103">
        <f t="shared" si="7"/>
        <v>3627</v>
      </c>
      <c r="G26" s="103">
        <v>0</v>
      </c>
      <c r="H26" s="103">
        <v>0</v>
      </c>
      <c r="I26" s="103">
        <f t="shared" si="8"/>
        <v>0</v>
      </c>
      <c r="J26" s="103">
        <v>0</v>
      </c>
      <c r="K26" s="103">
        <v>0</v>
      </c>
      <c r="L26" s="103">
        <f t="shared" si="9"/>
        <v>0</v>
      </c>
      <c r="M26" s="103">
        <f t="shared" si="10"/>
        <v>0</v>
      </c>
      <c r="N26" s="103">
        <v>0</v>
      </c>
      <c r="O26" s="103">
        <v>0</v>
      </c>
      <c r="P26" s="103">
        <f t="shared" si="11"/>
        <v>0</v>
      </c>
      <c r="Q26" s="103">
        <v>0</v>
      </c>
      <c r="R26" s="103">
        <v>0</v>
      </c>
      <c r="S26" s="103">
        <v>0</v>
      </c>
      <c r="T26" s="103">
        <f t="shared" si="12"/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v>0</v>
      </c>
      <c r="AD26" s="103">
        <v>0</v>
      </c>
      <c r="AE26" s="103">
        <v>0</v>
      </c>
      <c r="AF26" s="103">
        <v>0</v>
      </c>
      <c r="AG26" s="103">
        <v>0</v>
      </c>
      <c r="AH26" s="103">
        <v>0</v>
      </c>
      <c r="AI26" s="103">
        <v>0</v>
      </c>
      <c r="AJ26" s="103">
        <f t="shared" si="13"/>
        <v>0</v>
      </c>
      <c r="AK26" s="13"/>
      <c r="AL26" s="13">
        <f t="shared" si="2"/>
        <v>3627</v>
      </c>
      <c r="AM26" s="13">
        <f t="shared" si="3"/>
        <v>0</v>
      </c>
      <c r="AN26" s="13">
        <f t="shared" si="4"/>
        <v>0</v>
      </c>
      <c r="AO26" s="13">
        <f t="shared" si="5"/>
        <v>0</v>
      </c>
      <c r="AP26" s="13"/>
      <c r="AQ26" s="13">
        <f t="shared" si="6"/>
        <v>3627</v>
      </c>
    </row>
    <row r="27" spans="1:43" ht="12.75" x14ac:dyDescent="0.2">
      <c r="A27" s="47"/>
      <c r="B27" s="48"/>
      <c r="C27" s="51" t="s">
        <v>70</v>
      </c>
      <c r="D27" s="103">
        <v>1613.2399999999998</v>
      </c>
      <c r="E27" s="103">
        <v>8269.130000000001</v>
      </c>
      <c r="F27" s="103">
        <f t="shared" si="7"/>
        <v>9882.3700000000008</v>
      </c>
      <c r="G27" s="103">
        <v>0</v>
      </c>
      <c r="H27" s="103">
        <v>0</v>
      </c>
      <c r="I27" s="103">
        <f t="shared" si="8"/>
        <v>0</v>
      </c>
      <c r="J27" s="103">
        <v>0</v>
      </c>
      <c r="K27" s="103">
        <v>0</v>
      </c>
      <c r="L27" s="103">
        <f t="shared" si="9"/>
        <v>0</v>
      </c>
      <c r="M27" s="103">
        <f t="shared" si="10"/>
        <v>0</v>
      </c>
      <c r="N27" s="103">
        <v>0</v>
      </c>
      <c r="O27" s="103">
        <v>0</v>
      </c>
      <c r="P27" s="103">
        <f t="shared" si="11"/>
        <v>0</v>
      </c>
      <c r="Q27" s="103">
        <v>0</v>
      </c>
      <c r="R27" s="103">
        <v>0</v>
      </c>
      <c r="S27" s="103">
        <v>0</v>
      </c>
      <c r="T27" s="103">
        <f t="shared" si="12"/>
        <v>0</v>
      </c>
      <c r="U27" s="103">
        <v>0</v>
      </c>
      <c r="V27" s="103">
        <v>0</v>
      </c>
      <c r="W27" s="103">
        <v>621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v>0</v>
      </c>
      <c r="AD27" s="103">
        <v>0</v>
      </c>
      <c r="AE27" s="103">
        <v>0</v>
      </c>
      <c r="AF27" s="103">
        <v>0</v>
      </c>
      <c r="AG27" s="103">
        <v>0</v>
      </c>
      <c r="AH27" s="103">
        <v>0</v>
      </c>
      <c r="AI27" s="103">
        <v>0</v>
      </c>
      <c r="AJ27" s="103">
        <f t="shared" si="13"/>
        <v>621</v>
      </c>
      <c r="AK27" s="13"/>
      <c r="AL27" s="13">
        <f t="shared" si="2"/>
        <v>9882.3700000000008</v>
      </c>
      <c r="AM27" s="13">
        <f t="shared" si="3"/>
        <v>0</v>
      </c>
      <c r="AN27" s="13">
        <f t="shared" si="4"/>
        <v>0</v>
      </c>
      <c r="AO27" s="13">
        <f t="shared" si="5"/>
        <v>621</v>
      </c>
      <c r="AP27" s="13"/>
      <c r="AQ27" s="13">
        <f t="shared" si="6"/>
        <v>10503.37</v>
      </c>
    </row>
    <row r="28" spans="1:43" ht="12.75" x14ac:dyDescent="0.2">
      <c r="A28" s="47"/>
      <c r="B28" s="48"/>
      <c r="C28" s="51" t="s">
        <v>71</v>
      </c>
      <c r="D28" s="103">
        <v>13797.41</v>
      </c>
      <c r="E28" s="103">
        <v>121265.28</v>
      </c>
      <c r="F28" s="103">
        <f t="shared" si="7"/>
        <v>135062.69</v>
      </c>
      <c r="G28" s="103">
        <v>0</v>
      </c>
      <c r="H28" s="103">
        <v>0</v>
      </c>
      <c r="I28" s="103">
        <f t="shared" si="8"/>
        <v>0</v>
      </c>
      <c r="J28" s="103">
        <v>0</v>
      </c>
      <c r="K28" s="103">
        <v>0</v>
      </c>
      <c r="L28" s="103">
        <f t="shared" si="9"/>
        <v>0</v>
      </c>
      <c r="M28" s="103">
        <f t="shared" si="10"/>
        <v>0</v>
      </c>
      <c r="N28" s="103">
        <v>0</v>
      </c>
      <c r="O28" s="103">
        <v>0</v>
      </c>
      <c r="P28" s="103">
        <f t="shared" si="11"/>
        <v>0</v>
      </c>
      <c r="Q28" s="103">
        <v>0</v>
      </c>
      <c r="R28" s="103">
        <v>0</v>
      </c>
      <c r="S28" s="103">
        <v>0</v>
      </c>
      <c r="T28" s="103">
        <f t="shared" si="12"/>
        <v>0</v>
      </c>
      <c r="U28" s="103">
        <v>0</v>
      </c>
      <c r="V28" s="103">
        <v>0</v>
      </c>
      <c r="W28" s="103">
        <v>117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v>0</v>
      </c>
      <c r="AD28" s="103">
        <v>0</v>
      </c>
      <c r="AE28" s="103">
        <v>0</v>
      </c>
      <c r="AF28" s="103">
        <v>0</v>
      </c>
      <c r="AG28" s="103">
        <v>0</v>
      </c>
      <c r="AH28" s="103">
        <v>0</v>
      </c>
      <c r="AI28" s="103">
        <v>0</v>
      </c>
      <c r="AJ28" s="103">
        <f t="shared" si="13"/>
        <v>117</v>
      </c>
      <c r="AK28" s="13"/>
      <c r="AL28" s="13">
        <f t="shared" si="2"/>
        <v>135062.69</v>
      </c>
      <c r="AM28" s="13">
        <f t="shared" si="3"/>
        <v>0</v>
      </c>
      <c r="AN28" s="13">
        <f t="shared" si="4"/>
        <v>0</v>
      </c>
      <c r="AO28" s="13">
        <f t="shared" si="5"/>
        <v>117</v>
      </c>
      <c r="AP28" s="13"/>
      <c r="AQ28" s="13">
        <f t="shared" si="6"/>
        <v>135179.69</v>
      </c>
    </row>
    <row r="29" spans="1:43" ht="12.75" x14ac:dyDescent="0.2">
      <c r="A29" s="47"/>
      <c r="B29" s="48"/>
      <c r="C29" s="51" t="s">
        <v>72</v>
      </c>
      <c r="D29" s="103">
        <v>18</v>
      </c>
      <c r="E29" s="103">
        <v>126</v>
      </c>
      <c r="F29" s="103">
        <f t="shared" si="7"/>
        <v>144</v>
      </c>
      <c r="G29" s="103">
        <v>0</v>
      </c>
      <c r="H29" s="103">
        <v>0</v>
      </c>
      <c r="I29" s="103">
        <f t="shared" si="8"/>
        <v>0</v>
      </c>
      <c r="J29" s="103">
        <v>0</v>
      </c>
      <c r="K29" s="103">
        <v>0</v>
      </c>
      <c r="L29" s="103">
        <f t="shared" si="9"/>
        <v>0</v>
      </c>
      <c r="M29" s="103">
        <f t="shared" si="10"/>
        <v>0</v>
      </c>
      <c r="N29" s="103">
        <v>0</v>
      </c>
      <c r="O29" s="103">
        <v>0</v>
      </c>
      <c r="P29" s="103">
        <f t="shared" si="11"/>
        <v>0</v>
      </c>
      <c r="Q29" s="103">
        <v>0</v>
      </c>
      <c r="R29" s="103">
        <v>0</v>
      </c>
      <c r="S29" s="103">
        <v>0</v>
      </c>
      <c r="T29" s="103">
        <f t="shared" si="12"/>
        <v>0</v>
      </c>
      <c r="U29" s="103">
        <v>0</v>
      </c>
      <c r="V29" s="103">
        <v>0</v>
      </c>
      <c r="W29" s="103">
        <v>90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  <c r="AE29" s="103">
        <v>0</v>
      </c>
      <c r="AF29" s="103">
        <v>0</v>
      </c>
      <c r="AG29" s="103">
        <v>0</v>
      </c>
      <c r="AH29" s="103">
        <v>0</v>
      </c>
      <c r="AI29" s="103">
        <v>0</v>
      </c>
      <c r="AJ29" s="103">
        <f t="shared" si="13"/>
        <v>90</v>
      </c>
      <c r="AK29" s="13"/>
      <c r="AL29" s="13">
        <f t="shared" si="2"/>
        <v>144</v>
      </c>
      <c r="AM29" s="13">
        <f t="shared" si="3"/>
        <v>0</v>
      </c>
      <c r="AN29" s="13">
        <f t="shared" si="4"/>
        <v>0</v>
      </c>
      <c r="AO29" s="13">
        <f t="shared" si="5"/>
        <v>90</v>
      </c>
      <c r="AP29" s="13"/>
      <c r="AQ29" s="13">
        <f t="shared" si="6"/>
        <v>234</v>
      </c>
    </row>
    <row r="30" spans="1:43" ht="12.75" x14ac:dyDescent="0.2">
      <c r="A30" s="47"/>
      <c r="B30" s="48"/>
      <c r="C30" s="51" t="s">
        <v>73</v>
      </c>
      <c r="D30" s="103">
        <v>3011.12</v>
      </c>
      <c r="E30" s="103">
        <v>43741.69</v>
      </c>
      <c r="F30" s="103">
        <f t="shared" si="7"/>
        <v>46752.810000000005</v>
      </c>
      <c r="G30" s="103">
        <v>0</v>
      </c>
      <c r="H30" s="103">
        <v>0</v>
      </c>
      <c r="I30" s="103">
        <f t="shared" si="8"/>
        <v>0</v>
      </c>
      <c r="J30" s="103">
        <v>0</v>
      </c>
      <c r="K30" s="103">
        <v>0</v>
      </c>
      <c r="L30" s="103">
        <f t="shared" si="9"/>
        <v>0</v>
      </c>
      <c r="M30" s="103">
        <f t="shared" si="10"/>
        <v>0</v>
      </c>
      <c r="N30" s="103">
        <v>0</v>
      </c>
      <c r="O30" s="103">
        <v>0</v>
      </c>
      <c r="P30" s="103">
        <f t="shared" si="11"/>
        <v>0</v>
      </c>
      <c r="Q30" s="103">
        <v>0</v>
      </c>
      <c r="R30" s="103">
        <v>0</v>
      </c>
      <c r="S30" s="103">
        <v>0</v>
      </c>
      <c r="T30" s="103">
        <f t="shared" si="12"/>
        <v>0</v>
      </c>
      <c r="U30" s="103">
        <v>0</v>
      </c>
      <c r="V30" s="103">
        <v>0</v>
      </c>
      <c r="W30" s="103">
        <v>36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v>0</v>
      </c>
      <c r="AD30" s="103">
        <v>0</v>
      </c>
      <c r="AE30" s="103">
        <v>0</v>
      </c>
      <c r="AF30" s="103">
        <v>0</v>
      </c>
      <c r="AG30" s="103">
        <v>0</v>
      </c>
      <c r="AH30" s="103">
        <v>0</v>
      </c>
      <c r="AI30" s="103">
        <v>0</v>
      </c>
      <c r="AJ30" s="103">
        <f>SUM(U30:AI30)</f>
        <v>36</v>
      </c>
      <c r="AK30" s="13"/>
      <c r="AL30" s="13">
        <f t="shared" si="2"/>
        <v>46752.810000000005</v>
      </c>
      <c r="AM30" s="13">
        <f t="shared" si="3"/>
        <v>0</v>
      </c>
      <c r="AN30" s="13">
        <f t="shared" si="4"/>
        <v>0</v>
      </c>
      <c r="AO30" s="13">
        <f t="shared" si="5"/>
        <v>36</v>
      </c>
      <c r="AP30" s="13"/>
      <c r="AQ30" s="13">
        <f t="shared" si="6"/>
        <v>46788.810000000005</v>
      </c>
    </row>
    <row r="31" spans="1:43" ht="12.75" x14ac:dyDescent="0.2">
      <c r="A31" s="47"/>
      <c r="B31" s="48"/>
      <c r="C31" s="51" t="s">
        <v>74</v>
      </c>
      <c r="D31" s="103">
        <v>15920.09</v>
      </c>
      <c r="E31" s="103">
        <v>12246.720000000001</v>
      </c>
      <c r="F31" s="103">
        <f t="shared" si="7"/>
        <v>28166.81</v>
      </c>
      <c r="G31" s="103">
        <v>0</v>
      </c>
      <c r="H31" s="103">
        <v>0</v>
      </c>
      <c r="I31" s="103">
        <f t="shared" si="8"/>
        <v>0</v>
      </c>
      <c r="J31" s="103">
        <v>0</v>
      </c>
      <c r="K31" s="103">
        <v>0</v>
      </c>
      <c r="L31" s="103">
        <f t="shared" si="9"/>
        <v>0</v>
      </c>
      <c r="M31" s="103">
        <f t="shared" si="10"/>
        <v>0</v>
      </c>
      <c r="N31" s="103">
        <v>0</v>
      </c>
      <c r="O31" s="103">
        <v>0</v>
      </c>
      <c r="P31" s="103">
        <f t="shared" si="11"/>
        <v>0</v>
      </c>
      <c r="Q31" s="103">
        <v>0</v>
      </c>
      <c r="R31" s="103">
        <v>0</v>
      </c>
      <c r="S31" s="103">
        <v>0</v>
      </c>
      <c r="T31" s="103">
        <f t="shared" si="12"/>
        <v>0</v>
      </c>
      <c r="U31" s="103">
        <v>0</v>
      </c>
      <c r="V31" s="103">
        <v>0</v>
      </c>
      <c r="W31" s="103">
        <v>819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v>0</v>
      </c>
      <c r="AD31" s="103">
        <v>0</v>
      </c>
      <c r="AE31" s="103">
        <v>0</v>
      </c>
      <c r="AF31" s="103">
        <v>0</v>
      </c>
      <c r="AG31" s="103">
        <v>0</v>
      </c>
      <c r="AH31" s="103">
        <v>0</v>
      </c>
      <c r="AI31" s="103">
        <v>0</v>
      </c>
      <c r="AJ31" s="103">
        <f t="shared" si="13"/>
        <v>819</v>
      </c>
      <c r="AK31" s="13"/>
      <c r="AL31" s="13">
        <f t="shared" si="2"/>
        <v>28166.81</v>
      </c>
      <c r="AM31" s="13">
        <f t="shared" si="3"/>
        <v>0</v>
      </c>
      <c r="AN31" s="13">
        <f t="shared" si="4"/>
        <v>0</v>
      </c>
      <c r="AO31" s="13">
        <f t="shared" si="5"/>
        <v>819</v>
      </c>
      <c r="AP31" s="13"/>
      <c r="AQ31" s="13">
        <f t="shared" si="6"/>
        <v>28985.81</v>
      </c>
    </row>
    <row r="32" spans="1:43" ht="12.75" x14ac:dyDescent="0.2">
      <c r="A32" s="47"/>
      <c r="B32" s="48"/>
      <c r="C32" s="51" t="s">
        <v>75</v>
      </c>
      <c r="D32" s="103">
        <v>12818.13</v>
      </c>
      <c r="E32" s="103">
        <v>97630.390000000014</v>
      </c>
      <c r="F32" s="103">
        <f t="shared" si="7"/>
        <v>110448.52000000002</v>
      </c>
      <c r="G32" s="103">
        <v>0</v>
      </c>
      <c r="H32" s="103">
        <v>0</v>
      </c>
      <c r="I32" s="103">
        <f t="shared" si="8"/>
        <v>0</v>
      </c>
      <c r="J32" s="103">
        <v>0</v>
      </c>
      <c r="K32" s="103">
        <v>0</v>
      </c>
      <c r="L32" s="103">
        <f t="shared" si="9"/>
        <v>0</v>
      </c>
      <c r="M32" s="103">
        <f t="shared" si="10"/>
        <v>0</v>
      </c>
      <c r="N32" s="103">
        <v>0</v>
      </c>
      <c r="O32" s="103">
        <v>0</v>
      </c>
      <c r="P32" s="103">
        <f t="shared" si="11"/>
        <v>0</v>
      </c>
      <c r="Q32" s="103">
        <v>0</v>
      </c>
      <c r="R32" s="103">
        <v>0</v>
      </c>
      <c r="S32" s="103">
        <v>0</v>
      </c>
      <c r="T32" s="103">
        <f t="shared" si="12"/>
        <v>0</v>
      </c>
      <c r="U32" s="103">
        <v>0</v>
      </c>
      <c r="V32" s="103">
        <v>0</v>
      </c>
      <c r="W32" s="103">
        <v>918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v>0</v>
      </c>
      <c r="AD32" s="103">
        <v>0</v>
      </c>
      <c r="AE32" s="103">
        <v>0</v>
      </c>
      <c r="AF32" s="103">
        <v>0</v>
      </c>
      <c r="AG32" s="103">
        <v>0</v>
      </c>
      <c r="AH32" s="103">
        <v>0</v>
      </c>
      <c r="AI32" s="103">
        <v>0</v>
      </c>
      <c r="AJ32" s="103">
        <f t="shared" si="13"/>
        <v>918</v>
      </c>
      <c r="AK32" s="13"/>
      <c r="AL32" s="13">
        <f t="shared" si="2"/>
        <v>110448.52000000002</v>
      </c>
      <c r="AM32" s="13">
        <f t="shared" si="3"/>
        <v>0</v>
      </c>
      <c r="AN32" s="13">
        <f t="shared" si="4"/>
        <v>0</v>
      </c>
      <c r="AO32" s="13">
        <f t="shared" si="5"/>
        <v>918</v>
      </c>
      <c r="AP32" s="13"/>
      <c r="AQ32" s="13">
        <f t="shared" si="6"/>
        <v>111366.52000000002</v>
      </c>
    </row>
    <row r="33" spans="1:43" ht="12.75" x14ac:dyDescent="0.2">
      <c r="A33" s="47"/>
      <c r="B33" s="48"/>
      <c r="C33" s="51" t="s">
        <v>76</v>
      </c>
      <c r="D33" s="103">
        <v>310512.08999999997</v>
      </c>
      <c r="E33" s="103">
        <v>704654.22</v>
      </c>
      <c r="F33" s="103">
        <f t="shared" si="7"/>
        <v>1015166.3099999999</v>
      </c>
      <c r="G33" s="103">
        <v>0</v>
      </c>
      <c r="H33" s="103">
        <v>0</v>
      </c>
      <c r="I33" s="103">
        <f t="shared" si="8"/>
        <v>0</v>
      </c>
      <c r="J33" s="103">
        <v>0</v>
      </c>
      <c r="K33" s="103">
        <v>0</v>
      </c>
      <c r="L33" s="103">
        <f t="shared" si="9"/>
        <v>0</v>
      </c>
      <c r="M33" s="103">
        <f t="shared" si="10"/>
        <v>0</v>
      </c>
      <c r="N33" s="103">
        <v>0</v>
      </c>
      <c r="O33" s="103">
        <v>0</v>
      </c>
      <c r="P33" s="103">
        <f t="shared" si="11"/>
        <v>0</v>
      </c>
      <c r="Q33" s="103">
        <v>0</v>
      </c>
      <c r="R33" s="103">
        <v>0</v>
      </c>
      <c r="S33" s="103">
        <v>0</v>
      </c>
      <c r="T33" s="103">
        <f t="shared" si="12"/>
        <v>0</v>
      </c>
      <c r="U33" s="103">
        <v>0</v>
      </c>
      <c r="V33" s="103">
        <v>0</v>
      </c>
      <c r="W33" s="103">
        <v>6651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v>0</v>
      </c>
      <c r="AD33" s="103">
        <v>0</v>
      </c>
      <c r="AE33" s="103">
        <v>0</v>
      </c>
      <c r="AF33" s="103">
        <v>0</v>
      </c>
      <c r="AG33" s="103">
        <v>0</v>
      </c>
      <c r="AH33" s="103">
        <v>0</v>
      </c>
      <c r="AI33" s="103">
        <v>0</v>
      </c>
      <c r="AJ33" s="103">
        <f t="shared" si="13"/>
        <v>6651</v>
      </c>
      <c r="AK33" s="13"/>
      <c r="AL33" s="13">
        <f t="shared" si="2"/>
        <v>1015166.3099999999</v>
      </c>
      <c r="AM33" s="13">
        <f t="shared" si="3"/>
        <v>0</v>
      </c>
      <c r="AN33" s="13">
        <f t="shared" si="4"/>
        <v>0</v>
      </c>
      <c r="AO33" s="13">
        <f t="shared" si="5"/>
        <v>6651</v>
      </c>
      <c r="AP33" s="13"/>
      <c r="AQ33" s="13">
        <f t="shared" si="6"/>
        <v>1021817.3099999999</v>
      </c>
    </row>
    <row r="34" spans="1:43" ht="12.75" x14ac:dyDescent="0.2">
      <c r="A34" s="47"/>
      <c r="B34" s="48"/>
      <c r="C34" s="51" t="s">
        <v>77</v>
      </c>
      <c r="D34" s="103">
        <v>2261.3200000000002</v>
      </c>
      <c r="E34" s="103">
        <v>13824.63</v>
      </c>
      <c r="F34" s="103">
        <f t="shared" si="7"/>
        <v>16085.949999999999</v>
      </c>
      <c r="G34" s="103">
        <v>0</v>
      </c>
      <c r="H34" s="103">
        <v>0</v>
      </c>
      <c r="I34" s="103">
        <f t="shared" si="8"/>
        <v>0</v>
      </c>
      <c r="J34" s="103">
        <v>0</v>
      </c>
      <c r="K34" s="103">
        <v>0</v>
      </c>
      <c r="L34" s="103">
        <f t="shared" si="9"/>
        <v>0</v>
      </c>
      <c r="M34" s="103">
        <f t="shared" si="10"/>
        <v>0</v>
      </c>
      <c r="N34" s="103">
        <v>0</v>
      </c>
      <c r="O34" s="103">
        <v>0</v>
      </c>
      <c r="P34" s="103">
        <f t="shared" si="11"/>
        <v>0</v>
      </c>
      <c r="Q34" s="103">
        <v>0</v>
      </c>
      <c r="R34" s="103">
        <v>0</v>
      </c>
      <c r="S34" s="103">
        <v>0</v>
      </c>
      <c r="T34" s="103">
        <f t="shared" si="12"/>
        <v>0</v>
      </c>
      <c r="U34" s="103">
        <v>0</v>
      </c>
      <c r="V34" s="103">
        <v>0</v>
      </c>
      <c r="W34" s="103">
        <v>3357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v>0</v>
      </c>
      <c r="AD34" s="103">
        <v>0</v>
      </c>
      <c r="AE34" s="103">
        <v>0</v>
      </c>
      <c r="AF34" s="103">
        <v>0</v>
      </c>
      <c r="AG34" s="103">
        <v>0</v>
      </c>
      <c r="AH34" s="103">
        <v>0</v>
      </c>
      <c r="AI34" s="103">
        <v>0</v>
      </c>
      <c r="AJ34" s="103">
        <f t="shared" si="13"/>
        <v>3357</v>
      </c>
      <c r="AK34" s="13"/>
      <c r="AL34" s="13">
        <f t="shared" si="2"/>
        <v>16085.949999999999</v>
      </c>
      <c r="AM34" s="13">
        <f t="shared" si="3"/>
        <v>0</v>
      </c>
      <c r="AN34" s="13">
        <f t="shared" si="4"/>
        <v>0</v>
      </c>
      <c r="AO34" s="13">
        <f t="shared" si="5"/>
        <v>3357</v>
      </c>
      <c r="AP34" s="13"/>
      <c r="AQ34" s="13">
        <f t="shared" si="6"/>
        <v>19442.949999999997</v>
      </c>
    </row>
    <row r="35" spans="1:43" ht="12.75" x14ac:dyDescent="0.2">
      <c r="A35" s="47"/>
      <c r="B35" s="48"/>
      <c r="C35" s="51" t="s">
        <v>78</v>
      </c>
      <c r="D35" s="103">
        <v>25369.989999999998</v>
      </c>
      <c r="E35" s="103">
        <v>16921</v>
      </c>
      <c r="F35" s="103">
        <f t="shared" si="7"/>
        <v>42290.99</v>
      </c>
      <c r="G35" s="103">
        <v>0</v>
      </c>
      <c r="H35" s="103">
        <v>0</v>
      </c>
      <c r="I35" s="103">
        <f t="shared" si="8"/>
        <v>0</v>
      </c>
      <c r="J35" s="103">
        <v>0</v>
      </c>
      <c r="K35" s="103">
        <v>0</v>
      </c>
      <c r="L35" s="103">
        <f t="shared" si="9"/>
        <v>0</v>
      </c>
      <c r="M35" s="103">
        <f t="shared" si="10"/>
        <v>0</v>
      </c>
      <c r="N35" s="103">
        <v>0</v>
      </c>
      <c r="O35" s="103">
        <v>0</v>
      </c>
      <c r="P35" s="103">
        <f t="shared" si="11"/>
        <v>0</v>
      </c>
      <c r="Q35" s="103">
        <v>0</v>
      </c>
      <c r="R35" s="103">
        <v>0</v>
      </c>
      <c r="S35" s="103">
        <v>0</v>
      </c>
      <c r="T35" s="103">
        <f t="shared" si="12"/>
        <v>0</v>
      </c>
      <c r="U35" s="103">
        <v>0</v>
      </c>
      <c r="V35" s="103">
        <v>0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v>0</v>
      </c>
      <c r="AD35" s="103">
        <v>0</v>
      </c>
      <c r="AE35" s="103">
        <v>0</v>
      </c>
      <c r="AF35" s="103">
        <v>0</v>
      </c>
      <c r="AG35" s="103">
        <v>0</v>
      </c>
      <c r="AH35" s="103">
        <v>0</v>
      </c>
      <c r="AI35" s="103">
        <v>0</v>
      </c>
      <c r="AJ35" s="103">
        <f t="shared" si="13"/>
        <v>0</v>
      </c>
      <c r="AK35" s="13"/>
      <c r="AL35" s="13">
        <f t="shared" si="2"/>
        <v>42290.99</v>
      </c>
      <c r="AM35" s="13">
        <f t="shared" si="3"/>
        <v>0</v>
      </c>
      <c r="AN35" s="13">
        <f t="shared" si="4"/>
        <v>0</v>
      </c>
      <c r="AO35" s="13">
        <f t="shared" si="5"/>
        <v>0</v>
      </c>
      <c r="AP35" s="13"/>
      <c r="AQ35" s="13">
        <f t="shared" si="6"/>
        <v>42290.99</v>
      </c>
    </row>
    <row r="36" spans="1:43" ht="12.75" x14ac:dyDescent="0.2">
      <c r="A36" s="47"/>
      <c r="B36" s="48"/>
      <c r="C36" s="51" t="s">
        <v>79</v>
      </c>
      <c r="D36" s="103">
        <v>244.31</v>
      </c>
      <c r="E36" s="103">
        <v>1620</v>
      </c>
      <c r="F36" s="103">
        <f t="shared" si="7"/>
        <v>1864.31</v>
      </c>
      <c r="G36" s="103">
        <v>0</v>
      </c>
      <c r="H36" s="103">
        <v>0</v>
      </c>
      <c r="I36" s="103">
        <f t="shared" si="8"/>
        <v>0</v>
      </c>
      <c r="J36" s="103">
        <v>0</v>
      </c>
      <c r="K36" s="103">
        <v>0</v>
      </c>
      <c r="L36" s="103">
        <f t="shared" si="9"/>
        <v>0</v>
      </c>
      <c r="M36" s="103">
        <f t="shared" si="10"/>
        <v>0</v>
      </c>
      <c r="N36" s="103">
        <v>0</v>
      </c>
      <c r="O36" s="103">
        <v>0</v>
      </c>
      <c r="P36" s="103">
        <f t="shared" si="11"/>
        <v>0</v>
      </c>
      <c r="Q36" s="103">
        <v>0</v>
      </c>
      <c r="R36" s="103">
        <v>0</v>
      </c>
      <c r="S36" s="103">
        <v>0</v>
      </c>
      <c r="T36" s="103">
        <f t="shared" si="12"/>
        <v>0</v>
      </c>
      <c r="U36" s="103">
        <v>0</v>
      </c>
      <c r="V36" s="103">
        <v>0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v>0</v>
      </c>
      <c r="AD36" s="103">
        <v>0</v>
      </c>
      <c r="AE36" s="103">
        <v>0</v>
      </c>
      <c r="AF36" s="103">
        <v>0</v>
      </c>
      <c r="AG36" s="103">
        <v>0</v>
      </c>
      <c r="AH36" s="103">
        <v>0</v>
      </c>
      <c r="AI36" s="103">
        <v>0</v>
      </c>
      <c r="AJ36" s="103">
        <f t="shared" si="13"/>
        <v>0</v>
      </c>
      <c r="AK36" s="13"/>
      <c r="AL36" s="13">
        <f t="shared" si="2"/>
        <v>1864.31</v>
      </c>
      <c r="AM36" s="13">
        <f t="shared" si="3"/>
        <v>0</v>
      </c>
      <c r="AN36" s="13">
        <f t="shared" si="4"/>
        <v>0</v>
      </c>
      <c r="AO36" s="13">
        <f t="shared" si="5"/>
        <v>0</v>
      </c>
      <c r="AP36" s="13"/>
      <c r="AQ36" s="13">
        <f t="shared" si="6"/>
        <v>1864.31</v>
      </c>
    </row>
    <row r="37" spans="1:43" ht="12.75" x14ac:dyDescent="0.2">
      <c r="A37" s="47"/>
      <c r="B37" s="48"/>
      <c r="C37" s="51" t="s">
        <v>80</v>
      </c>
      <c r="D37" s="103">
        <v>3375.5299999999997</v>
      </c>
      <c r="E37" s="103">
        <v>5827.71</v>
      </c>
      <c r="F37" s="103">
        <f t="shared" si="7"/>
        <v>9203.24</v>
      </c>
      <c r="G37" s="103">
        <v>0</v>
      </c>
      <c r="H37" s="103">
        <v>0</v>
      </c>
      <c r="I37" s="103">
        <f t="shared" si="8"/>
        <v>0</v>
      </c>
      <c r="J37" s="103">
        <v>0</v>
      </c>
      <c r="K37" s="103">
        <v>0</v>
      </c>
      <c r="L37" s="103">
        <f t="shared" si="9"/>
        <v>0</v>
      </c>
      <c r="M37" s="103">
        <f t="shared" si="10"/>
        <v>0</v>
      </c>
      <c r="N37" s="103">
        <v>0</v>
      </c>
      <c r="O37" s="103">
        <v>0</v>
      </c>
      <c r="P37" s="103">
        <f t="shared" si="11"/>
        <v>0</v>
      </c>
      <c r="Q37" s="103">
        <v>0</v>
      </c>
      <c r="R37" s="103">
        <v>0</v>
      </c>
      <c r="S37" s="103">
        <v>0</v>
      </c>
      <c r="T37" s="103">
        <f t="shared" si="12"/>
        <v>0</v>
      </c>
      <c r="U37" s="103">
        <v>0</v>
      </c>
      <c r="V37" s="103">
        <v>0</v>
      </c>
      <c r="W37" s="103">
        <v>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v>0</v>
      </c>
      <c r="AD37" s="103">
        <v>0</v>
      </c>
      <c r="AE37" s="103">
        <v>0</v>
      </c>
      <c r="AF37" s="103">
        <v>0</v>
      </c>
      <c r="AG37" s="103">
        <v>0</v>
      </c>
      <c r="AH37" s="103">
        <v>0</v>
      </c>
      <c r="AI37" s="103">
        <v>0</v>
      </c>
      <c r="AJ37" s="103">
        <f t="shared" si="13"/>
        <v>0</v>
      </c>
      <c r="AK37" s="13"/>
      <c r="AL37" s="13">
        <f t="shared" si="2"/>
        <v>9203.24</v>
      </c>
      <c r="AM37" s="13">
        <f t="shared" si="3"/>
        <v>0</v>
      </c>
      <c r="AN37" s="13">
        <f t="shared" si="4"/>
        <v>0</v>
      </c>
      <c r="AO37" s="13">
        <f t="shared" si="5"/>
        <v>0</v>
      </c>
      <c r="AP37" s="13"/>
      <c r="AQ37" s="13">
        <f t="shared" si="6"/>
        <v>9203.24</v>
      </c>
    </row>
    <row r="38" spans="1:43" ht="12.75" x14ac:dyDescent="0.2">
      <c r="A38" s="47"/>
      <c r="B38" s="48"/>
      <c r="C38" s="51" t="s">
        <v>81</v>
      </c>
      <c r="D38" s="103">
        <v>2374.88</v>
      </c>
      <c r="E38" s="103">
        <v>121051.56</v>
      </c>
      <c r="F38" s="103">
        <f t="shared" si="7"/>
        <v>123426.44</v>
      </c>
      <c r="G38" s="103">
        <v>0</v>
      </c>
      <c r="H38" s="103">
        <v>0</v>
      </c>
      <c r="I38" s="103">
        <f t="shared" si="8"/>
        <v>0</v>
      </c>
      <c r="J38" s="103">
        <v>0</v>
      </c>
      <c r="K38" s="103">
        <v>0</v>
      </c>
      <c r="L38" s="103">
        <f t="shared" si="9"/>
        <v>0</v>
      </c>
      <c r="M38" s="103">
        <f t="shared" si="10"/>
        <v>0</v>
      </c>
      <c r="N38" s="103">
        <v>0</v>
      </c>
      <c r="O38" s="103">
        <v>0</v>
      </c>
      <c r="P38" s="103">
        <f t="shared" si="11"/>
        <v>0</v>
      </c>
      <c r="Q38" s="103">
        <v>0</v>
      </c>
      <c r="R38" s="103">
        <v>0</v>
      </c>
      <c r="S38" s="103">
        <v>0</v>
      </c>
      <c r="T38" s="103">
        <f t="shared" si="12"/>
        <v>0</v>
      </c>
      <c r="U38" s="103">
        <v>0</v>
      </c>
      <c r="V38" s="103">
        <v>0</v>
      </c>
      <c r="W38" s="103">
        <v>1350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v>0</v>
      </c>
      <c r="AD38" s="103">
        <v>0</v>
      </c>
      <c r="AE38" s="103">
        <v>0</v>
      </c>
      <c r="AF38" s="103">
        <v>0</v>
      </c>
      <c r="AG38" s="103">
        <v>0</v>
      </c>
      <c r="AH38" s="103">
        <v>0</v>
      </c>
      <c r="AI38" s="103">
        <v>0</v>
      </c>
      <c r="AJ38" s="103">
        <f t="shared" si="13"/>
        <v>1350</v>
      </c>
      <c r="AK38" s="13"/>
      <c r="AL38" s="13">
        <f t="shared" si="2"/>
        <v>123426.44</v>
      </c>
      <c r="AM38" s="13">
        <f t="shared" si="3"/>
        <v>0</v>
      </c>
      <c r="AN38" s="13">
        <f t="shared" si="4"/>
        <v>0</v>
      </c>
      <c r="AO38" s="13">
        <f t="shared" si="5"/>
        <v>1350</v>
      </c>
      <c r="AP38" s="13"/>
      <c r="AQ38" s="13">
        <f t="shared" si="6"/>
        <v>124776.44</v>
      </c>
    </row>
    <row r="39" spans="1:43" ht="12.75" x14ac:dyDescent="0.2">
      <c r="A39" s="47"/>
      <c r="B39" s="48"/>
      <c r="C39" s="51" t="s">
        <v>82</v>
      </c>
      <c r="D39" s="103">
        <v>1224</v>
      </c>
      <c r="E39" s="103">
        <v>1568.72</v>
      </c>
      <c r="F39" s="103">
        <f t="shared" si="7"/>
        <v>2792.7200000000003</v>
      </c>
      <c r="G39" s="103">
        <v>0</v>
      </c>
      <c r="H39" s="103">
        <v>0</v>
      </c>
      <c r="I39" s="103">
        <f t="shared" si="8"/>
        <v>0</v>
      </c>
      <c r="J39" s="103">
        <v>0</v>
      </c>
      <c r="K39" s="103">
        <v>0</v>
      </c>
      <c r="L39" s="103">
        <f t="shared" si="9"/>
        <v>0</v>
      </c>
      <c r="M39" s="103">
        <f t="shared" si="10"/>
        <v>0</v>
      </c>
      <c r="N39" s="103">
        <v>0</v>
      </c>
      <c r="O39" s="103">
        <v>0</v>
      </c>
      <c r="P39" s="103">
        <f t="shared" si="11"/>
        <v>0</v>
      </c>
      <c r="Q39" s="103">
        <v>0</v>
      </c>
      <c r="R39" s="103">
        <v>0</v>
      </c>
      <c r="S39" s="103">
        <v>0</v>
      </c>
      <c r="T39" s="103">
        <f t="shared" si="12"/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v>0</v>
      </c>
      <c r="AD39" s="103">
        <v>0</v>
      </c>
      <c r="AE39" s="103">
        <v>0</v>
      </c>
      <c r="AF39" s="103">
        <v>0</v>
      </c>
      <c r="AG39" s="103">
        <v>0</v>
      </c>
      <c r="AH39" s="103">
        <v>0</v>
      </c>
      <c r="AI39" s="103">
        <v>0</v>
      </c>
      <c r="AJ39" s="103">
        <f t="shared" si="13"/>
        <v>0</v>
      </c>
      <c r="AK39" s="13"/>
      <c r="AL39" s="13">
        <f t="shared" si="2"/>
        <v>2792.7200000000003</v>
      </c>
      <c r="AM39" s="13">
        <f t="shared" si="3"/>
        <v>0</v>
      </c>
      <c r="AN39" s="13">
        <f t="shared" si="4"/>
        <v>0</v>
      </c>
      <c r="AO39" s="13">
        <f t="shared" si="5"/>
        <v>0</v>
      </c>
      <c r="AP39" s="13"/>
      <c r="AQ39" s="13">
        <f t="shared" si="6"/>
        <v>2792.7200000000003</v>
      </c>
    </row>
    <row r="40" spans="1:43" ht="12.75" x14ac:dyDescent="0.2">
      <c r="A40" s="47"/>
      <c r="B40" s="48"/>
      <c r="C40" s="49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3"/>
      <c r="AL40" s="13"/>
      <c r="AM40" s="13"/>
      <c r="AN40" s="13"/>
      <c r="AO40" s="13"/>
      <c r="AP40" s="13"/>
      <c r="AQ40" s="13"/>
    </row>
    <row r="41" spans="1:43" s="92" customFormat="1" ht="12.75" x14ac:dyDescent="0.2">
      <c r="A41" s="47"/>
      <c r="B41" s="50" t="s">
        <v>83</v>
      </c>
      <c r="C41" s="49"/>
      <c r="D41" s="104">
        <f>SUM(D43:D66)</f>
        <v>513025.08</v>
      </c>
      <c r="E41" s="104">
        <f t="shared" ref="E41:AJ41" si="14">SUM(E43:E66)</f>
        <v>1113385.5699999998</v>
      </c>
      <c r="F41" s="104">
        <f t="shared" si="14"/>
        <v>1626410.65</v>
      </c>
      <c r="G41" s="104">
        <f>SUM(G43:G66)</f>
        <v>0</v>
      </c>
      <c r="H41" s="104">
        <f>SUM(H43:H66)</f>
        <v>0</v>
      </c>
      <c r="I41" s="104">
        <f t="shared" si="14"/>
        <v>0</v>
      </c>
      <c r="J41" s="104">
        <f>SUM(J43:J66)</f>
        <v>0</v>
      </c>
      <c r="K41" s="104">
        <f>SUM(K43:K66)</f>
        <v>0</v>
      </c>
      <c r="L41" s="104">
        <f t="shared" si="14"/>
        <v>0</v>
      </c>
      <c r="M41" s="104">
        <f t="shared" si="14"/>
        <v>0</v>
      </c>
      <c r="N41" s="104">
        <f>SUM(N43:N66)</f>
        <v>0</v>
      </c>
      <c r="O41" s="104">
        <f>SUM(O43:O66)</f>
        <v>0</v>
      </c>
      <c r="P41" s="104">
        <f t="shared" si="14"/>
        <v>0</v>
      </c>
      <c r="Q41" s="104">
        <f>SUM(Q43:Q66)</f>
        <v>0</v>
      </c>
      <c r="R41" s="104">
        <f>SUM(R43:R66)</f>
        <v>0</v>
      </c>
      <c r="S41" s="104">
        <f>SUM(S43:S66)</f>
        <v>0</v>
      </c>
      <c r="T41" s="104">
        <f t="shared" si="14"/>
        <v>0</v>
      </c>
      <c r="U41" s="104">
        <f>SUM(U43:U66)</f>
        <v>0</v>
      </c>
      <c r="V41" s="104">
        <f>SUM(V43:V66)</f>
        <v>0</v>
      </c>
      <c r="W41" s="104">
        <f t="shared" si="14"/>
        <v>4887</v>
      </c>
      <c r="X41" s="104">
        <f>SUM(X43:X66)</f>
        <v>0</v>
      </c>
      <c r="Y41" s="104">
        <f t="shared" ref="Y41:AI41" si="15">SUM(Y43:Y66)</f>
        <v>0</v>
      </c>
      <c r="Z41" s="104">
        <f t="shared" si="15"/>
        <v>0</v>
      </c>
      <c r="AA41" s="104">
        <f t="shared" si="15"/>
        <v>0</v>
      </c>
      <c r="AB41" s="104">
        <f t="shared" si="15"/>
        <v>0</v>
      </c>
      <c r="AC41" s="104">
        <f t="shared" si="15"/>
        <v>0</v>
      </c>
      <c r="AD41" s="104">
        <f t="shared" si="15"/>
        <v>0</v>
      </c>
      <c r="AE41" s="104">
        <f t="shared" si="15"/>
        <v>0</v>
      </c>
      <c r="AF41" s="104">
        <f t="shared" si="15"/>
        <v>0</v>
      </c>
      <c r="AG41" s="104">
        <f t="shared" si="15"/>
        <v>0</v>
      </c>
      <c r="AH41" s="104">
        <f t="shared" si="15"/>
        <v>0</v>
      </c>
      <c r="AI41" s="104">
        <f t="shared" si="15"/>
        <v>0</v>
      </c>
      <c r="AJ41" s="104">
        <f t="shared" si="14"/>
        <v>4887</v>
      </c>
      <c r="AK41" s="91"/>
      <c r="AL41" s="91">
        <f t="shared" si="2"/>
        <v>1626410.65</v>
      </c>
      <c r="AM41" s="91">
        <f t="shared" si="3"/>
        <v>0</v>
      </c>
      <c r="AN41" s="91">
        <f t="shared" si="4"/>
        <v>0</v>
      </c>
      <c r="AO41" s="91">
        <f t="shared" si="5"/>
        <v>4887</v>
      </c>
      <c r="AP41" s="91"/>
      <c r="AQ41" s="91">
        <f t="shared" si="6"/>
        <v>1631297.65</v>
      </c>
    </row>
    <row r="42" spans="1:43" ht="12.75" x14ac:dyDescent="0.2">
      <c r="A42" s="52"/>
      <c r="B42" s="45"/>
      <c r="C42" s="46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3"/>
      <c r="AL42" s="13"/>
      <c r="AM42" s="13"/>
      <c r="AN42" s="13"/>
      <c r="AO42" s="13"/>
      <c r="AP42" s="13"/>
      <c r="AQ42" s="13"/>
    </row>
    <row r="43" spans="1:43" ht="12.75" x14ac:dyDescent="0.2">
      <c r="A43" s="52"/>
      <c r="B43" s="45"/>
      <c r="C43" s="53" t="s">
        <v>59</v>
      </c>
      <c r="D43" s="103">
        <v>0</v>
      </c>
      <c r="E43" s="103">
        <v>144</v>
      </c>
      <c r="F43" s="103">
        <f>D43+E43</f>
        <v>144</v>
      </c>
      <c r="G43" s="103">
        <v>0</v>
      </c>
      <c r="H43" s="103">
        <v>0</v>
      </c>
      <c r="I43" s="103">
        <f>G43+H43</f>
        <v>0</v>
      </c>
      <c r="J43" s="103">
        <v>0</v>
      </c>
      <c r="K43" s="103">
        <v>0</v>
      </c>
      <c r="L43" s="103">
        <f>J43+K43</f>
        <v>0</v>
      </c>
      <c r="M43" s="103">
        <f>I43+L43</f>
        <v>0</v>
      </c>
      <c r="N43" s="103">
        <v>0</v>
      </c>
      <c r="O43" s="103">
        <v>0</v>
      </c>
      <c r="P43" s="103">
        <f>N43+O43</f>
        <v>0</v>
      </c>
      <c r="Q43" s="103">
        <v>0</v>
      </c>
      <c r="R43" s="103">
        <v>0</v>
      </c>
      <c r="S43" s="103">
        <v>0</v>
      </c>
      <c r="T43" s="103">
        <f>SUM(P43:S43)</f>
        <v>0</v>
      </c>
      <c r="U43" s="103">
        <v>0</v>
      </c>
      <c r="V43" s="103">
        <v>0</v>
      </c>
      <c r="W43" s="103">
        <v>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  <c r="AD43" s="103">
        <v>0</v>
      </c>
      <c r="AE43" s="103">
        <v>0</v>
      </c>
      <c r="AF43" s="103">
        <v>0</v>
      </c>
      <c r="AG43" s="103">
        <v>0</v>
      </c>
      <c r="AH43" s="103">
        <v>0</v>
      </c>
      <c r="AI43" s="103">
        <v>0</v>
      </c>
      <c r="AJ43" s="103">
        <f>SUM(U43:AI43)</f>
        <v>0</v>
      </c>
      <c r="AK43" s="13"/>
      <c r="AL43" s="13">
        <f t="shared" si="2"/>
        <v>144</v>
      </c>
      <c r="AM43" s="13">
        <f t="shared" si="3"/>
        <v>0</v>
      </c>
      <c r="AN43" s="13">
        <f t="shared" si="4"/>
        <v>0</v>
      </c>
      <c r="AO43" s="13">
        <f t="shared" si="5"/>
        <v>0</v>
      </c>
      <c r="AP43" s="13"/>
      <c r="AQ43" s="13">
        <f t="shared" si="6"/>
        <v>144</v>
      </c>
    </row>
    <row r="44" spans="1:43" ht="12.75" x14ac:dyDescent="0.2">
      <c r="A44" s="52"/>
      <c r="B44" s="45"/>
      <c r="C44" s="53" t="s">
        <v>60</v>
      </c>
      <c r="D44" s="103">
        <v>56536.07</v>
      </c>
      <c r="E44" s="103">
        <v>113145.26999999999</v>
      </c>
      <c r="F44" s="103">
        <f t="shared" ref="F44:F66" si="16">D44+E44</f>
        <v>169681.34</v>
      </c>
      <c r="G44" s="103">
        <v>0</v>
      </c>
      <c r="H44" s="103">
        <v>0</v>
      </c>
      <c r="I44" s="103">
        <f t="shared" ref="I44:I66" si="17">G44+H44</f>
        <v>0</v>
      </c>
      <c r="J44" s="103">
        <v>0</v>
      </c>
      <c r="K44" s="103">
        <v>0</v>
      </c>
      <c r="L44" s="103">
        <f t="shared" ref="L44:L66" si="18">J44+K44</f>
        <v>0</v>
      </c>
      <c r="M44" s="103">
        <f t="shared" ref="M44:M66" si="19">I44+L44</f>
        <v>0</v>
      </c>
      <c r="N44" s="103">
        <v>0</v>
      </c>
      <c r="O44" s="103">
        <v>0</v>
      </c>
      <c r="P44" s="103">
        <f t="shared" ref="P44:P66" si="20">N44+O44</f>
        <v>0</v>
      </c>
      <c r="Q44" s="103">
        <v>0</v>
      </c>
      <c r="R44" s="103">
        <v>0</v>
      </c>
      <c r="S44" s="103">
        <v>0</v>
      </c>
      <c r="T44" s="103">
        <f t="shared" ref="T44:T66" si="21">SUM(P44:S44)</f>
        <v>0</v>
      </c>
      <c r="U44" s="103">
        <v>0</v>
      </c>
      <c r="V44" s="103">
        <v>0</v>
      </c>
      <c r="W44" s="103">
        <v>90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  <c r="AD44" s="103">
        <v>0</v>
      </c>
      <c r="AE44" s="103">
        <v>0</v>
      </c>
      <c r="AF44" s="103">
        <v>0</v>
      </c>
      <c r="AG44" s="103">
        <v>0</v>
      </c>
      <c r="AH44" s="103">
        <v>0</v>
      </c>
      <c r="AI44" s="103">
        <v>0</v>
      </c>
      <c r="AJ44" s="103">
        <f t="shared" ref="AJ44:AJ66" si="22">SUM(U44:AI44)</f>
        <v>90</v>
      </c>
      <c r="AK44" s="13"/>
      <c r="AL44" s="13">
        <f t="shared" si="2"/>
        <v>169681.34</v>
      </c>
      <c r="AM44" s="13">
        <f t="shared" si="3"/>
        <v>0</v>
      </c>
      <c r="AN44" s="13">
        <f t="shared" si="4"/>
        <v>0</v>
      </c>
      <c r="AO44" s="13">
        <f t="shared" si="5"/>
        <v>90</v>
      </c>
      <c r="AP44" s="13"/>
      <c r="AQ44" s="13">
        <f t="shared" si="6"/>
        <v>169771.34</v>
      </c>
    </row>
    <row r="45" spans="1:43" ht="12.75" x14ac:dyDescent="0.2">
      <c r="A45" s="52"/>
      <c r="B45" s="45"/>
      <c r="C45" s="53" t="s">
        <v>61</v>
      </c>
      <c r="D45" s="103">
        <v>29041.379999999997</v>
      </c>
      <c r="E45" s="103">
        <v>109016.37</v>
      </c>
      <c r="F45" s="103">
        <f t="shared" si="16"/>
        <v>138057.75</v>
      </c>
      <c r="G45" s="103">
        <v>0</v>
      </c>
      <c r="H45" s="103">
        <v>0</v>
      </c>
      <c r="I45" s="103">
        <f t="shared" si="17"/>
        <v>0</v>
      </c>
      <c r="J45" s="103">
        <v>0</v>
      </c>
      <c r="K45" s="103">
        <v>0</v>
      </c>
      <c r="L45" s="103">
        <f t="shared" si="18"/>
        <v>0</v>
      </c>
      <c r="M45" s="103">
        <f t="shared" si="19"/>
        <v>0</v>
      </c>
      <c r="N45" s="103">
        <v>0</v>
      </c>
      <c r="O45" s="103">
        <v>0</v>
      </c>
      <c r="P45" s="103">
        <f t="shared" si="20"/>
        <v>0</v>
      </c>
      <c r="Q45" s="103">
        <v>0</v>
      </c>
      <c r="R45" s="103">
        <v>0</v>
      </c>
      <c r="S45" s="103">
        <v>0</v>
      </c>
      <c r="T45" s="103">
        <f t="shared" si="21"/>
        <v>0</v>
      </c>
      <c r="U45" s="103">
        <v>0</v>
      </c>
      <c r="V45" s="103">
        <v>0</v>
      </c>
      <c r="W45" s="103">
        <v>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0</v>
      </c>
      <c r="AI45" s="103">
        <v>0</v>
      </c>
      <c r="AJ45" s="103">
        <f t="shared" si="22"/>
        <v>0</v>
      </c>
      <c r="AK45" s="13"/>
      <c r="AL45" s="13">
        <f t="shared" si="2"/>
        <v>138057.75</v>
      </c>
      <c r="AM45" s="13">
        <f t="shared" si="3"/>
        <v>0</v>
      </c>
      <c r="AN45" s="13">
        <f t="shared" si="4"/>
        <v>0</v>
      </c>
      <c r="AO45" s="13">
        <f t="shared" si="5"/>
        <v>0</v>
      </c>
      <c r="AP45" s="13"/>
      <c r="AQ45" s="13">
        <f t="shared" si="6"/>
        <v>138057.75</v>
      </c>
    </row>
    <row r="46" spans="1:43" ht="12.75" x14ac:dyDescent="0.2">
      <c r="A46" s="52"/>
      <c r="B46" s="45"/>
      <c r="C46" s="53" t="s">
        <v>62</v>
      </c>
      <c r="D46" s="103">
        <v>403.88</v>
      </c>
      <c r="E46" s="103">
        <v>11143.48</v>
      </c>
      <c r="F46" s="103">
        <f t="shared" si="16"/>
        <v>11547.359999999999</v>
      </c>
      <c r="G46" s="103">
        <v>0</v>
      </c>
      <c r="H46" s="103">
        <v>0</v>
      </c>
      <c r="I46" s="103">
        <f t="shared" si="17"/>
        <v>0</v>
      </c>
      <c r="J46" s="103">
        <v>0</v>
      </c>
      <c r="K46" s="103">
        <v>0</v>
      </c>
      <c r="L46" s="103">
        <f t="shared" si="18"/>
        <v>0</v>
      </c>
      <c r="M46" s="103">
        <f t="shared" si="19"/>
        <v>0</v>
      </c>
      <c r="N46" s="103">
        <v>0</v>
      </c>
      <c r="O46" s="103">
        <v>0</v>
      </c>
      <c r="P46" s="103">
        <f t="shared" si="20"/>
        <v>0</v>
      </c>
      <c r="Q46" s="103">
        <v>0</v>
      </c>
      <c r="R46" s="103">
        <v>0</v>
      </c>
      <c r="S46" s="103">
        <v>0</v>
      </c>
      <c r="T46" s="103">
        <f t="shared" si="21"/>
        <v>0</v>
      </c>
      <c r="U46" s="103">
        <v>0</v>
      </c>
      <c r="V46" s="103">
        <v>0</v>
      </c>
      <c r="W46" s="103">
        <v>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v>0</v>
      </c>
      <c r="AD46" s="103">
        <v>0</v>
      </c>
      <c r="AE46" s="103">
        <v>0</v>
      </c>
      <c r="AF46" s="103">
        <v>0</v>
      </c>
      <c r="AG46" s="103">
        <v>0</v>
      </c>
      <c r="AH46" s="103">
        <v>0</v>
      </c>
      <c r="AI46" s="103">
        <v>0</v>
      </c>
      <c r="AJ46" s="103">
        <f t="shared" si="22"/>
        <v>0</v>
      </c>
      <c r="AK46" s="13"/>
      <c r="AL46" s="13">
        <f t="shared" si="2"/>
        <v>11547.359999999999</v>
      </c>
      <c r="AM46" s="13">
        <f t="shared" si="3"/>
        <v>0</v>
      </c>
      <c r="AN46" s="13">
        <f t="shared" si="4"/>
        <v>0</v>
      </c>
      <c r="AO46" s="13">
        <f t="shared" si="5"/>
        <v>0</v>
      </c>
      <c r="AP46" s="13"/>
      <c r="AQ46" s="13">
        <f t="shared" si="6"/>
        <v>11547.359999999999</v>
      </c>
    </row>
    <row r="47" spans="1:43" ht="12.75" x14ac:dyDescent="0.2">
      <c r="A47" s="52"/>
      <c r="B47" s="45"/>
      <c r="C47" s="53" t="s">
        <v>63</v>
      </c>
      <c r="D47" s="103">
        <v>1216.4099999999999</v>
      </c>
      <c r="E47" s="103">
        <v>9342.7099999999991</v>
      </c>
      <c r="F47" s="103">
        <f t="shared" si="16"/>
        <v>10559.119999999999</v>
      </c>
      <c r="G47" s="103">
        <v>0</v>
      </c>
      <c r="H47" s="103">
        <v>0</v>
      </c>
      <c r="I47" s="103">
        <f t="shared" si="17"/>
        <v>0</v>
      </c>
      <c r="J47" s="103">
        <v>0</v>
      </c>
      <c r="K47" s="103">
        <v>0</v>
      </c>
      <c r="L47" s="103">
        <f t="shared" si="18"/>
        <v>0</v>
      </c>
      <c r="M47" s="103">
        <f t="shared" si="19"/>
        <v>0</v>
      </c>
      <c r="N47" s="103">
        <v>0</v>
      </c>
      <c r="O47" s="103">
        <v>0</v>
      </c>
      <c r="P47" s="103">
        <f t="shared" si="20"/>
        <v>0</v>
      </c>
      <c r="Q47" s="103">
        <v>0</v>
      </c>
      <c r="R47" s="103">
        <v>0</v>
      </c>
      <c r="S47" s="103">
        <v>0</v>
      </c>
      <c r="T47" s="103">
        <f t="shared" si="21"/>
        <v>0</v>
      </c>
      <c r="U47" s="103">
        <v>0</v>
      </c>
      <c r="V47" s="103">
        <v>0</v>
      </c>
      <c r="W47" s="103">
        <v>108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v>0</v>
      </c>
      <c r="AD47" s="103">
        <v>0</v>
      </c>
      <c r="AE47" s="103">
        <v>0</v>
      </c>
      <c r="AF47" s="103">
        <v>0</v>
      </c>
      <c r="AG47" s="103">
        <v>0</v>
      </c>
      <c r="AH47" s="103">
        <v>0</v>
      </c>
      <c r="AI47" s="103">
        <v>0</v>
      </c>
      <c r="AJ47" s="103">
        <f t="shared" si="22"/>
        <v>108</v>
      </c>
      <c r="AK47" s="13"/>
      <c r="AL47" s="13">
        <f t="shared" si="2"/>
        <v>10559.119999999999</v>
      </c>
      <c r="AM47" s="13">
        <f t="shared" si="3"/>
        <v>0</v>
      </c>
      <c r="AN47" s="13">
        <f t="shared" si="4"/>
        <v>0</v>
      </c>
      <c r="AO47" s="13">
        <f t="shared" si="5"/>
        <v>108</v>
      </c>
      <c r="AP47" s="13"/>
      <c r="AQ47" s="13">
        <f t="shared" si="6"/>
        <v>10667.119999999999</v>
      </c>
    </row>
    <row r="48" spans="1:43" ht="12.75" x14ac:dyDescent="0.2">
      <c r="A48" s="52"/>
      <c r="B48" s="45"/>
      <c r="C48" s="53" t="s">
        <v>64</v>
      </c>
      <c r="D48" s="103">
        <v>305.7</v>
      </c>
      <c r="E48" s="103">
        <v>8948</v>
      </c>
      <c r="F48" s="103">
        <f t="shared" si="16"/>
        <v>9253.7000000000007</v>
      </c>
      <c r="G48" s="103">
        <v>0</v>
      </c>
      <c r="H48" s="103">
        <v>0</v>
      </c>
      <c r="I48" s="103">
        <f t="shared" si="17"/>
        <v>0</v>
      </c>
      <c r="J48" s="103">
        <v>0</v>
      </c>
      <c r="K48" s="103">
        <v>0</v>
      </c>
      <c r="L48" s="103">
        <f t="shared" si="18"/>
        <v>0</v>
      </c>
      <c r="M48" s="103">
        <f t="shared" si="19"/>
        <v>0</v>
      </c>
      <c r="N48" s="103">
        <v>0</v>
      </c>
      <c r="O48" s="103">
        <v>0</v>
      </c>
      <c r="P48" s="103">
        <f t="shared" si="20"/>
        <v>0</v>
      </c>
      <c r="Q48" s="103">
        <v>0</v>
      </c>
      <c r="R48" s="103">
        <v>0</v>
      </c>
      <c r="S48" s="103">
        <v>0</v>
      </c>
      <c r="T48" s="103">
        <f t="shared" si="21"/>
        <v>0</v>
      </c>
      <c r="U48" s="103">
        <v>0</v>
      </c>
      <c r="V48" s="103">
        <v>0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v>0</v>
      </c>
      <c r="AD48" s="103">
        <v>0</v>
      </c>
      <c r="AE48" s="103">
        <v>0</v>
      </c>
      <c r="AF48" s="103">
        <v>0</v>
      </c>
      <c r="AG48" s="103">
        <v>0</v>
      </c>
      <c r="AH48" s="103">
        <v>0</v>
      </c>
      <c r="AI48" s="103">
        <v>0</v>
      </c>
      <c r="AJ48" s="103">
        <f t="shared" si="22"/>
        <v>0</v>
      </c>
      <c r="AK48" s="13"/>
      <c r="AL48" s="13">
        <f t="shared" si="2"/>
        <v>9253.7000000000007</v>
      </c>
      <c r="AM48" s="13">
        <f t="shared" si="3"/>
        <v>0</v>
      </c>
      <c r="AN48" s="13">
        <f t="shared" si="4"/>
        <v>0</v>
      </c>
      <c r="AO48" s="13">
        <f t="shared" si="5"/>
        <v>0</v>
      </c>
      <c r="AP48" s="13"/>
      <c r="AQ48" s="13">
        <f t="shared" si="6"/>
        <v>9253.7000000000007</v>
      </c>
    </row>
    <row r="49" spans="1:43" ht="12.75" x14ac:dyDescent="0.2">
      <c r="A49" s="52"/>
      <c r="B49" s="45"/>
      <c r="C49" s="53" t="s">
        <v>65</v>
      </c>
      <c r="D49" s="103">
        <v>54</v>
      </c>
      <c r="E49" s="103">
        <v>1500.21</v>
      </c>
      <c r="F49" s="103">
        <f t="shared" si="16"/>
        <v>1554.21</v>
      </c>
      <c r="G49" s="103">
        <v>0</v>
      </c>
      <c r="H49" s="103">
        <v>0</v>
      </c>
      <c r="I49" s="103">
        <f t="shared" si="17"/>
        <v>0</v>
      </c>
      <c r="J49" s="103">
        <v>0</v>
      </c>
      <c r="K49" s="103">
        <v>0</v>
      </c>
      <c r="L49" s="103">
        <f t="shared" si="18"/>
        <v>0</v>
      </c>
      <c r="M49" s="103">
        <f t="shared" si="19"/>
        <v>0</v>
      </c>
      <c r="N49" s="103">
        <v>0</v>
      </c>
      <c r="O49" s="103">
        <v>0</v>
      </c>
      <c r="P49" s="103">
        <f t="shared" si="20"/>
        <v>0</v>
      </c>
      <c r="Q49" s="103">
        <v>0</v>
      </c>
      <c r="R49" s="103">
        <v>0</v>
      </c>
      <c r="S49" s="103">
        <v>0</v>
      </c>
      <c r="T49" s="103">
        <f t="shared" si="21"/>
        <v>0</v>
      </c>
      <c r="U49" s="103">
        <v>0</v>
      </c>
      <c r="V49" s="103">
        <v>0</v>
      </c>
      <c r="W49" s="103">
        <v>378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v>0</v>
      </c>
      <c r="AD49" s="103">
        <v>0</v>
      </c>
      <c r="AE49" s="103">
        <v>0</v>
      </c>
      <c r="AF49" s="103">
        <v>0</v>
      </c>
      <c r="AG49" s="103">
        <v>0</v>
      </c>
      <c r="AH49" s="103">
        <v>0</v>
      </c>
      <c r="AI49" s="103">
        <v>0</v>
      </c>
      <c r="AJ49" s="103">
        <f t="shared" si="22"/>
        <v>378</v>
      </c>
      <c r="AK49" s="13"/>
      <c r="AL49" s="13">
        <f t="shared" si="2"/>
        <v>1554.21</v>
      </c>
      <c r="AM49" s="13">
        <f t="shared" si="3"/>
        <v>0</v>
      </c>
      <c r="AN49" s="13">
        <f t="shared" si="4"/>
        <v>0</v>
      </c>
      <c r="AO49" s="13">
        <f t="shared" si="5"/>
        <v>378</v>
      </c>
      <c r="AP49" s="13"/>
      <c r="AQ49" s="13">
        <f t="shared" si="6"/>
        <v>1932.21</v>
      </c>
    </row>
    <row r="50" spans="1:43" ht="12.75" x14ac:dyDescent="0.2">
      <c r="A50" s="52"/>
      <c r="B50" s="45"/>
      <c r="C50" s="53" t="s">
        <v>66</v>
      </c>
      <c r="D50" s="103">
        <v>36</v>
      </c>
      <c r="E50" s="103">
        <v>620</v>
      </c>
      <c r="F50" s="103">
        <f t="shared" si="16"/>
        <v>656</v>
      </c>
      <c r="G50" s="103">
        <v>0</v>
      </c>
      <c r="H50" s="103">
        <v>0</v>
      </c>
      <c r="I50" s="103">
        <f t="shared" si="17"/>
        <v>0</v>
      </c>
      <c r="J50" s="103">
        <v>0</v>
      </c>
      <c r="K50" s="103">
        <v>0</v>
      </c>
      <c r="L50" s="103">
        <f t="shared" si="18"/>
        <v>0</v>
      </c>
      <c r="M50" s="103">
        <f t="shared" si="19"/>
        <v>0</v>
      </c>
      <c r="N50" s="103">
        <v>0</v>
      </c>
      <c r="O50" s="103">
        <v>0</v>
      </c>
      <c r="P50" s="103">
        <f t="shared" si="20"/>
        <v>0</v>
      </c>
      <c r="Q50" s="103">
        <v>0</v>
      </c>
      <c r="R50" s="103">
        <v>0</v>
      </c>
      <c r="S50" s="103">
        <v>0</v>
      </c>
      <c r="T50" s="103">
        <f t="shared" si="21"/>
        <v>0</v>
      </c>
      <c r="U50" s="103">
        <v>0</v>
      </c>
      <c r="V50" s="103">
        <v>0</v>
      </c>
      <c r="W50" s="103">
        <v>9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v>0</v>
      </c>
      <c r="AD50" s="103">
        <v>0</v>
      </c>
      <c r="AE50" s="103">
        <v>0</v>
      </c>
      <c r="AF50" s="103">
        <v>0</v>
      </c>
      <c r="AG50" s="103">
        <v>0</v>
      </c>
      <c r="AH50" s="103">
        <v>0</v>
      </c>
      <c r="AI50" s="103">
        <v>0</v>
      </c>
      <c r="AJ50" s="103">
        <f t="shared" si="22"/>
        <v>9</v>
      </c>
      <c r="AK50" s="13"/>
      <c r="AL50" s="13">
        <f t="shared" si="2"/>
        <v>656</v>
      </c>
      <c r="AM50" s="13">
        <f t="shared" si="3"/>
        <v>0</v>
      </c>
      <c r="AN50" s="13">
        <f t="shared" si="4"/>
        <v>0</v>
      </c>
      <c r="AO50" s="13">
        <f t="shared" si="5"/>
        <v>9</v>
      </c>
      <c r="AP50" s="13"/>
      <c r="AQ50" s="13">
        <f t="shared" si="6"/>
        <v>665</v>
      </c>
    </row>
    <row r="51" spans="1:43" ht="12.75" x14ac:dyDescent="0.2">
      <c r="A51" s="52"/>
      <c r="B51" s="45"/>
      <c r="C51" s="53" t="s">
        <v>84</v>
      </c>
      <c r="D51" s="103">
        <v>306</v>
      </c>
      <c r="E51" s="103">
        <v>4129.83</v>
      </c>
      <c r="F51" s="103">
        <f t="shared" si="16"/>
        <v>4435.83</v>
      </c>
      <c r="G51" s="103">
        <v>0</v>
      </c>
      <c r="H51" s="103">
        <v>0</v>
      </c>
      <c r="I51" s="103">
        <f t="shared" si="17"/>
        <v>0</v>
      </c>
      <c r="J51" s="103">
        <v>0</v>
      </c>
      <c r="K51" s="103">
        <v>0</v>
      </c>
      <c r="L51" s="103">
        <f t="shared" si="18"/>
        <v>0</v>
      </c>
      <c r="M51" s="103">
        <f t="shared" si="19"/>
        <v>0</v>
      </c>
      <c r="N51" s="103">
        <v>0</v>
      </c>
      <c r="O51" s="103">
        <v>0</v>
      </c>
      <c r="P51" s="103">
        <f t="shared" si="20"/>
        <v>0</v>
      </c>
      <c r="Q51" s="103">
        <v>0</v>
      </c>
      <c r="R51" s="103">
        <v>0</v>
      </c>
      <c r="S51" s="103">
        <v>0</v>
      </c>
      <c r="T51" s="103">
        <f t="shared" si="21"/>
        <v>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v>0</v>
      </c>
      <c r="AD51" s="103">
        <v>0</v>
      </c>
      <c r="AE51" s="103">
        <v>0</v>
      </c>
      <c r="AF51" s="103">
        <v>0</v>
      </c>
      <c r="AG51" s="103">
        <v>0</v>
      </c>
      <c r="AH51" s="103">
        <v>0</v>
      </c>
      <c r="AI51" s="103">
        <v>0</v>
      </c>
      <c r="AJ51" s="103">
        <f t="shared" si="22"/>
        <v>0</v>
      </c>
      <c r="AK51" s="13"/>
      <c r="AL51" s="13">
        <f t="shared" si="2"/>
        <v>4435.83</v>
      </c>
      <c r="AM51" s="13">
        <f t="shared" si="3"/>
        <v>0</v>
      </c>
      <c r="AN51" s="13">
        <f t="shared" si="4"/>
        <v>0</v>
      </c>
      <c r="AO51" s="13">
        <f t="shared" si="5"/>
        <v>0</v>
      </c>
      <c r="AP51" s="13"/>
      <c r="AQ51" s="13">
        <f t="shared" si="6"/>
        <v>4435.83</v>
      </c>
    </row>
    <row r="52" spans="1:43" ht="12.75" x14ac:dyDescent="0.2">
      <c r="A52" s="52"/>
      <c r="B52" s="45"/>
      <c r="C52" s="53" t="s">
        <v>68</v>
      </c>
      <c r="D52" s="103">
        <v>99084.5</v>
      </c>
      <c r="E52" s="103">
        <v>258507.54</v>
      </c>
      <c r="F52" s="103">
        <f t="shared" si="16"/>
        <v>357592.04000000004</v>
      </c>
      <c r="G52" s="103">
        <v>0</v>
      </c>
      <c r="H52" s="103">
        <v>0</v>
      </c>
      <c r="I52" s="103">
        <f t="shared" si="17"/>
        <v>0</v>
      </c>
      <c r="J52" s="103">
        <v>0</v>
      </c>
      <c r="K52" s="103">
        <v>0</v>
      </c>
      <c r="L52" s="103">
        <f t="shared" si="18"/>
        <v>0</v>
      </c>
      <c r="M52" s="103">
        <f t="shared" si="19"/>
        <v>0</v>
      </c>
      <c r="N52" s="103">
        <v>0</v>
      </c>
      <c r="O52" s="103">
        <v>0</v>
      </c>
      <c r="P52" s="103">
        <f t="shared" si="20"/>
        <v>0</v>
      </c>
      <c r="Q52" s="103">
        <v>0</v>
      </c>
      <c r="R52" s="103">
        <v>0</v>
      </c>
      <c r="S52" s="103">
        <v>0</v>
      </c>
      <c r="T52" s="103">
        <f t="shared" si="21"/>
        <v>0</v>
      </c>
      <c r="U52" s="103">
        <v>0</v>
      </c>
      <c r="V52" s="103">
        <v>0</v>
      </c>
      <c r="W52" s="103">
        <v>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v>0</v>
      </c>
      <c r="AD52" s="103">
        <v>0</v>
      </c>
      <c r="AE52" s="103">
        <v>0</v>
      </c>
      <c r="AF52" s="103">
        <v>0</v>
      </c>
      <c r="AG52" s="103">
        <v>0</v>
      </c>
      <c r="AH52" s="103">
        <v>0</v>
      </c>
      <c r="AI52" s="103">
        <v>0</v>
      </c>
      <c r="AJ52" s="103">
        <f t="shared" si="22"/>
        <v>0</v>
      </c>
      <c r="AK52" s="13"/>
      <c r="AL52" s="13">
        <f t="shared" si="2"/>
        <v>357592.04000000004</v>
      </c>
      <c r="AM52" s="13">
        <f t="shared" si="3"/>
        <v>0</v>
      </c>
      <c r="AN52" s="13">
        <f t="shared" si="4"/>
        <v>0</v>
      </c>
      <c r="AO52" s="13">
        <f t="shared" si="5"/>
        <v>0</v>
      </c>
      <c r="AP52" s="13"/>
      <c r="AQ52" s="13">
        <f t="shared" si="6"/>
        <v>357592.04000000004</v>
      </c>
    </row>
    <row r="53" spans="1:43" ht="12.75" x14ac:dyDescent="0.2">
      <c r="A53" s="52"/>
      <c r="B53" s="45"/>
      <c r="C53" s="53" t="s">
        <v>69</v>
      </c>
      <c r="D53" s="103">
        <v>25</v>
      </c>
      <c r="E53" s="103">
        <v>2530.63</v>
      </c>
      <c r="F53" s="103">
        <f t="shared" si="16"/>
        <v>2555.63</v>
      </c>
      <c r="G53" s="103">
        <v>0</v>
      </c>
      <c r="H53" s="103">
        <v>0</v>
      </c>
      <c r="I53" s="103">
        <f t="shared" si="17"/>
        <v>0</v>
      </c>
      <c r="J53" s="103">
        <v>0</v>
      </c>
      <c r="K53" s="103">
        <v>0</v>
      </c>
      <c r="L53" s="103">
        <f t="shared" si="18"/>
        <v>0</v>
      </c>
      <c r="M53" s="103">
        <f t="shared" si="19"/>
        <v>0</v>
      </c>
      <c r="N53" s="103">
        <v>0</v>
      </c>
      <c r="O53" s="103">
        <v>0</v>
      </c>
      <c r="P53" s="103">
        <f t="shared" si="20"/>
        <v>0</v>
      </c>
      <c r="Q53" s="103">
        <v>0</v>
      </c>
      <c r="R53" s="103">
        <v>0</v>
      </c>
      <c r="S53" s="103">
        <v>0</v>
      </c>
      <c r="T53" s="103">
        <f t="shared" si="21"/>
        <v>0</v>
      </c>
      <c r="U53" s="103">
        <v>0</v>
      </c>
      <c r="V53" s="103">
        <v>0</v>
      </c>
      <c r="W53" s="103">
        <v>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v>0</v>
      </c>
      <c r="AD53" s="103">
        <v>0</v>
      </c>
      <c r="AE53" s="103">
        <v>0</v>
      </c>
      <c r="AF53" s="103">
        <v>0</v>
      </c>
      <c r="AG53" s="103">
        <v>0</v>
      </c>
      <c r="AH53" s="103">
        <v>0</v>
      </c>
      <c r="AI53" s="103">
        <v>0</v>
      </c>
      <c r="AJ53" s="103">
        <f t="shared" si="22"/>
        <v>0</v>
      </c>
      <c r="AK53" s="13"/>
      <c r="AL53" s="13">
        <f t="shared" si="2"/>
        <v>2555.63</v>
      </c>
      <c r="AM53" s="13">
        <f t="shared" si="3"/>
        <v>0</v>
      </c>
      <c r="AN53" s="13">
        <f t="shared" si="4"/>
        <v>0</v>
      </c>
      <c r="AO53" s="13">
        <f t="shared" si="5"/>
        <v>0</v>
      </c>
      <c r="AP53" s="13"/>
      <c r="AQ53" s="13">
        <f t="shared" si="6"/>
        <v>2555.63</v>
      </c>
    </row>
    <row r="54" spans="1:43" ht="12.75" x14ac:dyDescent="0.2">
      <c r="A54" s="52"/>
      <c r="B54" s="45"/>
      <c r="C54" s="53" t="s">
        <v>70</v>
      </c>
      <c r="D54" s="103">
        <v>180</v>
      </c>
      <c r="E54" s="103">
        <v>594</v>
      </c>
      <c r="F54" s="103">
        <f t="shared" si="16"/>
        <v>774</v>
      </c>
      <c r="G54" s="103">
        <v>0</v>
      </c>
      <c r="H54" s="103">
        <v>0</v>
      </c>
      <c r="I54" s="103">
        <f t="shared" si="17"/>
        <v>0</v>
      </c>
      <c r="J54" s="103">
        <v>0</v>
      </c>
      <c r="K54" s="103">
        <v>0</v>
      </c>
      <c r="L54" s="103">
        <f t="shared" si="18"/>
        <v>0</v>
      </c>
      <c r="M54" s="103">
        <f t="shared" si="19"/>
        <v>0</v>
      </c>
      <c r="N54" s="103">
        <v>0</v>
      </c>
      <c r="O54" s="103">
        <v>0</v>
      </c>
      <c r="P54" s="103">
        <f t="shared" si="20"/>
        <v>0</v>
      </c>
      <c r="Q54" s="103">
        <v>0</v>
      </c>
      <c r="R54" s="103">
        <v>0</v>
      </c>
      <c r="S54" s="103">
        <v>0</v>
      </c>
      <c r="T54" s="103">
        <f t="shared" si="21"/>
        <v>0</v>
      </c>
      <c r="U54" s="103">
        <v>0</v>
      </c>
      <c r="V54" s="103">
        <v>0</v>
      </c>
      <c r="W54" s="103">
        <v>54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v>0</v>
      </c>
      <c r="AD54" s="103">
        <v>0</v>
      </c>
      <c r="AE54" s="103">
        <v>0</v>
      </c>
      <c r="AF54" s="103">
        <v>0</v>
      </c>
      <c r="AG54" s="103">
        <v>0</v>
      </c>
      <c r="AH54" s="103">
        <v>0</v>
      </c>
      <c r="AI54" s="103">
        <v>0</v>
      </c>
      <c r="AJ54" s="103">
        <f t="shared" si="22"/>
        <v>54</v>
      </c>
      <c r="AK54" s="13"/>
      <c r="AL54" s="13">
        <f t="shared" si="2"/>
        <v>774</v>
      </c>
      <c r="AM54" s="13">
        <f t="shared" si="3"/>
        <v>0</v>
      </c>
      <c r="AN54" s="13">
        <f t="shared" si="4"/>
        <v>0</v>
      </c>
      <c r="AO54" s="13">
        <f t="shared" si="5"/>
        <v>54</v>
      </c>
      <c r="AP54" s="13"/>
      <c r="AQ54" s="13">
        <f t="shared" si="6"/>
        <v>828</v>
      </c>
    </row>
    <row r="55" spans="1:43" ht="12.75" x14ac:dyDescent="0.2">
      <c r="A55" s="52"/>
      <c r="B55" s="45"/>
      <c r="C55" s="53" t="s">
        <v>71</v>
      </c>
      <c r="D55" s="103">
        <v>49730.729999999996</v>
      </c>
      <c r="E55" s="103">
        <v>244861.02</v>
      </c>
      <c r="F55" s="103">
        <f t="shared" si="16"/>
        <v>294591.75</v>
      </c>
      <c r="G55" s="103">
        <v>0</v>
      </c>
      <c r="H55" s="103">
        <v>0</v>
      </c>
      <c r="I55" s="103">
        <f t="shared" si="17"/>
        <v>0</v>
      </c>
      <c r="J55" s="103">
        <v>0</v>
      </c>
      <c r="K55" s="103">
        <v>0</v>
      </c>
      <c r="L55" s="103">
        <f t="shared" si="18"/>
        <v>0</v>
      </c>
      <c r="M55" s="103">
        <f t="shared" si="19"/>
        <v>0</v>
      </c>
      <c r="N55" s="103">
        <v>0</v>
      </c>
      <c r="O55" s="103">
        <v>0</v>
      </c>
      <c r="P55" s="103">
        <f t="shared" si="20"/>
        <v>0</v>
      </c>
      <c r="Q55" s="103">
        <v>0</v>
      </c>
      <c r="R55" s="103">
        <v>0</v>
      </c>
      <c r="S55" s="103">
        <v>0</v>
      </c>
      <c r="T55" s="103">
        <f t="shared" si="21"/>
        <v>0</v>
      </c>
      <c r="U55" s="103">
        <v>0</v>
      </c>
      <c r="V55" s="103">
        <v>0</v>
      </c>
      <c r="W55" s="103">
        <v>504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v>0</v>
      </c>
      <c r="AD55" s="103">
        <v>0</v>
      </c>
      <c r="AE55" s="103">
        <v>0</v>
      </c>
      <c r="AF55" s="103">
        <v>0</v>
      </c>
      <c r="AG55" s="103">
        <v>0</v>
      </c>
      <c r="AH55" s="103">
        <v>0</v>
      </c>
      <c r="AI55" s="103">
        <v>0</v>
      </c>
      <c r="AJ55" s="103">
        <f t="shared" si="22"/>
        <v>504</v>
      </c>
      <c r="AK55" s="13"/>
      <c r="AL55" s="13">
        <f t="shared" si="2"/>
        <v>294591.75</v>
      </c>
      <c r="AM55" s="13">
        <f t="shared" si="3"/>
        <v>0</v>
      </c>
      <c r="AN55" s="13">
        <f t="shared" si="4"/>
        <v>0</v>
      </c>
      <c r="AO55" s="13">
        <f t="shared" si="5"/>
        <v>504</v>
      </c>
      <c r="AP55" s="13"/>
      <c r="AQ55" s="13">
        <f t="shared" si="6"/>
        <v>295095.75</v>
      </c>
    </row>
    <row r="56" spans="1:43" ht="12.75" x14ac:dyDescent="0.2">
      <c r="A56" s="52"/>
      <c r="B56" s="45"/>
      <c r="C56" s="53" t="s">
        <v>72</v>
      </c>
      <c r="D56" s="103">
        <v>0</v>
      </c>
      <c r="E56" s="103">
        <v>19600.7</v>
      </c>
      <c r="F56" s="103">
        <f t="shared" si="16"/>
        <v>19600.7</v>
      </c>
      <c r="G56" s="103">
        <v>0</v>
      </c>
      <c r="H56" s="103">
        <v>0</v>
      </c>
      <c r="I56" s="103">
        <f t="shared" si="17"/>
        <v>0</v>
      </c>
      <c r="J56" s="103">
        <v>0</v>
      </c>
      <c r="K56" s="103">
        <v>0</v>
      </c>
      <c r="L56" s="103">
        <f t="shared" si="18"/>
        <v>0</v>
      </c>
      <c r="M56" s="103">
        <f t="shared" si="19"/>
        <v>0</v>
      </c>
      <c r="N56" s="103">
        <v>0</v>
      </c>
      <c r="O56" s="103">
        <v>0</v>
      </c>
      <c r="P56" s="103">
        <f t="shared" si="20"/>
        <v>0</v>
      </c>
      <c r="Q56" s="103">
        <v>0</v>
      </c>
      <c r="R56" s="103">
        <v>0</v>
      </c>
      <c r="S56" s="103">
        <v>0</v>
      </c>
      <c r="T56" s="103">
        <f t="shared" si="21"/>
        <v>0</v>
      </c>
      <c r="U56" s="103">
        <v>0</v>
      </c>
      <c r="V56" s="103">
        <v>0</v>
      </c>
      <c r="W56" s="103">
        <v>0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v>0</v>
      </c>
      <c r="AD56" s="103">
        <v>0</v>
      </c>
      <c r="AE56" s="103">
        <v>0</v>
      </c>
      <c r="AF56" s="103">
        <v>0</v>
      </c>
      <c r="AG56" s="103">
        <v>0</v>
      </c>
      <c r="AH56" s="103">
        <v>0</v>
      </c>
      <c r="AI56" s="103">
        <v>0</v>
      </c>
      <c r="AJ56" s="103">
        <f t="shared" si="22"/>
        <v>0</v>
      </c>
      <c r="AK56" s="13"/>
      <c r="AL56" s="13">
        <f t="shared" si="2"/>
        <v>19600.7</v>
      </c>
      <c r="AM56" s="13">
        <f t="shared" si="3"/>
        <v>0</v>
      </c>
      <c r="AN56" s="13">
        <f t="shared" si="4"/>
        <v>0</v>
      </c>
      <c r="AO56" s="13">
        <f t="shared" si="5"/>
        <v>0</v>
      </c>
      <c r="AP56" s="13"/>
      <c r="AQ56" s="13">
        <f t="shared" si="6"/>
        <v>19600.7</v>
      </c>
    </row>
    <row r="57" spans="1:43" ht="12.75" x14ac:dyDescent="0.2">
      <c r="A57" s="52"/>
      <c r="B57" s="45"/>
      <c r="C57" s="53" t="s">
        <v>85</v>
      </c>
      <c r="D57" s="103">
        <v>430</v>
      </c>
      <c r="E57" s="103">
        <v>2573.21</v>
      </c>
      <c r="F57" s="103">
        <f t="shared" si="16"/>
        <v>3003.21</v>
      </c>
      <c r="G57" s="103">
        <v>0</v>
      </c>
      <c r="H57" s="103">
        <v>0</v>
      </c>
      <c r="I57" s="103">
        <f t="shared" si="17"/>
        <v>0</v>
      </c>
      <c r="J57" s="103">
        <v>0</v>
      </c>
      <c r="K57" s="103">
        <v>0</v>
      </c>
      <c r="L57" s="103">
        <f t="shared" si="18"/>
        <v>0</v>
      </c>
      <c r="M57" s="103">
        <f t="shared" si="19"/>
        <v>0</v>
      </c>
      <c r="N57" s="103">
        <v>0</v>
      </c>
      <c r="O57" s="103">
        <v>0</v>
      </c>
      <c r="P57" s="103">
        <f t="shared" si="20"/>
        <v>0</v>
      </c>
      <c r="Q57" s="103">
        <v>0</v>
      </c>
      <c r="R57" s="103">
        <v>0</v>
      </c>
      <c r="S57" s="103">
        <v>0</v>
      </c>
      <c r="T57" s="103">
        <f t="shared" si="21"/>
        <v>0</v>
      </c>
      <c r="U57" s="103">
        <v>0</v>
      </c>
      <c r="V57" s="103">
        <v>0</v>
      </c>
      <c r="W57" s="103">
        <v>18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v>0</v>
      </c>
      <c r="AD57" s="103">
        <v>0</v>
      </c>
      <c r="AE57" s="103">
        <v>0</v>
      </c>
      <c r="AF57" s="103">
        <v>0</v>
      </c>
      <c r="AG57" s="103">
        <v>0</v>
      </c>
      <c r="AH57" s="103">
        <v>0</v>
      </c>
      <c r="AI57" s="103">
        <v>0</v>
      </c>
      <c r="AJ57" s="103">
        <f>SUM(U57:AI57)</f>
        <v>18</v>
      </c>
      <c r="AK57" s="13"/>
      <c r="AL57" s="13">
        <f t="shared" si="2"/>
        <v>3003.21</v>
      </c>
      <c r="AM57" s="13">
        <f t="shared" si="3"/>
        <v>0</v>
      </c>
      <c r="AN57" s="13">
        <f t="shared" si="4"/>
        <v>0</v>
      </c>
      <c r="AO57" s="13">
        <f t="shared" si="5"/>
        <v>18</v>
      </c>
      <c r="AP57" s="13"/>
      <c r="AQ57" s="13">
        <f t="shared" si="6"/>
        <v>3021.21</v>
      </c>
    </row>
    <row r="58" spans="1:43" ht="12.75" x14ac:dyDescent="0.2">
      <c r="A58" s="52"/>
      <c r="B58" s="45"/>
      <c r="C58" s="53" t="s">
        <v>74</v>
      </c>
      <c r="D58" s="103">
        <v>919.83</v>
      </c>
      <c r="E58" s="103">
        <v>5989.22</v>
      </c>
      <c r="F58" s="103">
        <f t="shared" si="16"/>
        <v>6909.05</v>
      </c>
      <c r="G58" s="103">
        <v>0</v>
      </c>
      <c r="H58" s="103">
        <v>0</v>
      </c>
      <c r="I58" s="103">
        <f t="shared" si="17"/>
        <v>0</v>
      </c>
      <c r="J58" s="103">
        <v>0</v>
      </c>
      <c r="K58" s="103">
        <v>0</v>
      </c>
      <c r="L58" s="103">
        <f t="shared" si="18"/>
        <v>0</v>
      </c>
      <c r="M58" s="103">
        <f t="shared" si="19"/>
        <v>0</v>
      </c>
      <c r="N58" s="103">
        <v>0</v>
      </c>
      <c r="O58" s="103">
        <v>0</v>
      </c>
      <c r="P58" s="103">
        <f t="shared" si="20"/>
        <v>0</v>
      </c>
      <c r="Q58" s="103">
        <v>0</v>
      </c>
      <c r="R58" s="103">
        <v>0</v>
      </c>
      <c r="S58" s="103">
        <v>0</v>
      </c>
      <c r="T58" s="103">
        <f t="shared" si="21"/>
        <v>0</v>
      </c>
      <c r="U58" s="103">
        <v>0</v>
      </c>
      <c r="V58" s="103">
        <v>0</v>
      </c>
      <c r="W58" s="103">
        <v>216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v>0</v>
      </c>
      <c r="AD58" s="103">
        <v>0</v>
      </c>
      <c r="AE58" s="103">
        <v>0</v>
      </c>
      <c r="AF58" s="103">
        <v>0</v>
      </c>
      <c r="AG58" s="103">
        <v>0</v>
      </c>
      <c r="AH58" s="103">
        <v>0</v>
      </c>
      <c r="AI58" s="103">
        <v>0</v>
      </c>
      <c r="AJ58" s="103">
        <f t="shared" si="22"/>
        <v>216</v>
      </c>
      <c r="AK58" s="13"/>
      <c r="AL58" s="13">
        <f t="shared" si="2"/>
        <v>6909.05</v>
      </c>
      <c r="AM58" s="13">
        <f t="shared" si="3"/>
        <v>0</v>
      </c>
      <c r="AN58" s="13">
        <f t="shared" si="4"/>
        <v>0</v>
      </c>
      <c r="AO58" s="13">
        <f t="shared" si="5"/>
        <v>216</v>
      </c>
      <c r="AP58" s="13"/>
      <c r="AQ58" s="13">
        <f t="shared" si="6"/>
        <v>7125.05</v>
      </c>
    </row>
    <row r="59" spans="1:43" ht="12.75" x14ac:dyDescent="0.2">
      <c r="A59" s="52"/>
      <c r="B59" s="45"/>
      <c r="C59" s="53" t="s">
        <v>75</v>
      </c>
      <c r="D59" s="103">
        <v>2654.77</v>
      </c>
      <c r="E59" s="103">
        <v>21729.590000000004</v>
      </c>
      <c r="F59" s="103">
        <f t="shared" si="16"/>
        <v>24384.360000000004</v>
      </c>
      <c r="G59" s="103">
        <v>0</v>
      </c>
      <c r="H59" s="103">
        <v>0</v>
      </c>
      <c r="I59" s="103">
        <f t="shared" si="17"/>
        <v>0</v>
      </c>
      <c r="J59" s="103">
        <v>0</v>
      </c>
      <c r="K59" s="103">
        <v>0</v>
      </c>
      <c r="L59" s="103">
        <f t="shared" si="18"/>
        <v>0</v>
      </c>
      <c r="M59" s="103">
        <f t="shared" si="19"/>
        <v>0</v>
      </c>
      <c r="N59" s="103">
        <v>0</v>
      </c>
      <c r="O59" s="103">
        <v>0</v>
      </c>
      <c r="P59" s="103">
        <f t="shared" si="20"/>
        <v>0</v>
      </c>
      <c r="Q59" s="103">
        <v>0</v>
      </c>
      <c r="R59" s="103">
        <v>0</v>
      </c>
      <c r="S59" s="103">
        <v>0</v>
      </c>
      <c r="T59" s="103">
        <f t="shared" si="21"/>
        <v>0</v>
      </c>
      <c r="U59" s="103">
        <v>0</v>
      </c>
      <c r="V59" s="103">
        <v>0</v>
      </c>
      <c r="W59" s="103">
        <v>54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f t="shared" si="22"/>
        <v>54</v>
      </c>
      <c r="AK59" s="13"/>
      <c r="AL59" s="13">
        <f t="shared" si="2"/>
        <v>24384.360000000004</v>
      </c>
      <c r="AM59" s="13">
        <f t="shared" si="3"/>
        <v>0</v>
      </c>
      <c r="AN59" s="13">
        <f t="shared" si="4"/>
        <v>0</v>
      </c>
      <c r="AO59" s="13">
        <f t="shared" si="5"/>
        <v>54</v>
      </c>
      <c r="AP59" s="13"/>
      <c r="AQ59" s="13">
        <f t="shared" si="6"/>
        <v>24438.360000000004</v>
      </c>
    </row>
    <row r="60" spans="1:43" ht="12.75" x14ac:dyDescent="0.2">
      <c r="A60" s="52"/>
      <c r="B60" s="45"/>
      <c r="C60" s="53" t="s">
        <v>76</v>
      </c>
      <c r="D60" s="103">
        <v>267596.93</v>
      </c>
      <c r="E60" s="103">
        <v>215296.65000000002</v>
      </c>
      <c r="F60" s="103">
        <f t="shared" si="16"/>
        <v>482893.58</v>
      </c>
      <c r="G60" s="103">
        <v>0</v>
      </c>
      <c r="H60" s="103">
        <v>0</v>
      </c>
      <c r="I60" s="103">
        <f t="shared" si="17"/>
        <v>0</v>
      </c>
      <c r="J60" s="103">
        <v>0</v>
      </c>
      <c r="K60" s="103">
        <v>0</v>
      </c>
      <c r="L60" s="103">
        <f t="shared" si="18"/>
        <v>0</v>
      </c>
      <c r="M60" s="103">
        <f t="shared" si="19"/>
        <v>0</v>
      </c>
      <c r="N60" s="103">
        <v>0</v>
      </c>
      <c r="O60" s="103">
        <v>0</v>
      </c>
      <c r="P60" s="103">
        <f t="shared" si="20"/>
        <v>0</v>
      </c>
      <c r="Q60" s="103">
        <v>0</v>
      </c>
      <c r="R60" s="103">
        <v>0</v>
      </c>
      <c r="S60" s="103">
        <v>0</v>
      </c>
      <c r="T60" s="103">
        <f t="shared" si="21"/>
        <v>0</v>
      </c>
      <c r="U60" s="103">
        <v>0</v>
      </c>
      <c r="V60" s="103">
        <v>0</v>
      </c>
      <c r="W60" s="103">
        <v>558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v>0</v>
      </c>
      <c r="AD60" s="103">
        <v>0</v>
      </c>
      <c r="AE60" s="103">
        <v>0</v>
      </c>
      <c r="AF60" s="103">
        <v>0</v>
      </c>
      <c r="AG60" s="103">
        <v>0</v>
      </c>
      <c r="AH60" s="103">
        <v>0</v>
      </c>
      <c r="AI60" s="103">
        <v>0</v>
      </c>
      <c r="AJ60" s="103">
        <f t="shared" si="22"/>
        <v>558</v>
      </c>
      <c r="AK60" s="13"/>
      <c r="AL60" s="13">
        <f t="shared" si="2"/>
        <v>482893.58</v>
      </c>
      <c r="AM60" s="13">
        <f t="shared" si="3"/>
        <v>0</v>
      </c>
      <c r="AN60" s="13">
        <f t="shared" si="4"/>
        <v>0</v>
      </c>
      <c r="AO60" s="13">
        <f t="shared" si="5"/>
        <v>558</v>
      </c>
      <c r="AP60" s="13"/>
      <c r="AQ60" s="13">
        <f t="shared" si="6"/>
        <v>483451.58</v>
      </c>
    </row>
    <row r="61" spans="1:43" ht="12.75" x14ac:dyDescent="0.2">
      <c r="A61" s="52"/>
      <c r="B61" s="45"/>
      <c r="C61" s="53" t="s">
        <v>77</v>
      </c>
      <c r="D61" s="103">
        <v>1226.82</v>
      </c>
      <c r="E61" s="103">
        <v>7463.9400000000005</v>
      </c>
      <c r="F61" s="103">
        <f t="shared" si="16"/>
        <v>8690.76</v>
      </c>
      <c r="G61" s="103">
        <v>0</v>
      </c>
      <c r="H61" s="103">
        <v>0</v>
      </c>
      <c r="I61" s="103">
        <f t="shared" si="17"/>
        <v>0</v>
      </c>
      <c r="J61" s="103">
        <v>0</v>
      </c>
      <c r="K61" s="103">
        <v>0</v>
      </c>
      <c r="L61" s="103">
        <f t="shared" si="18"/>
        <v>0</v>
      </c>
      <c r="M61" s="103">
        <f t="shared" si="19"/>
        <v>0</v>
      </c>
      <c r="N61" s="103">
        <v>0</v>
      </c>
      <c r="O61" s="103">
        <v>0</v>
      </c>
      <c r="P61" s="103">
        <f t="shared" si="20"/>
        <v>0</v>
      </c>
      <c r="Q61" s="103">
        <v>0</v>
      </c>
      <c r="R61" s="103">
        <v>0</v>
      </c>
      <c r="S61" s="103">
        <v>0</v>
      </c>
      <c r="T61" s="103">
        <f t="shared" si="21"/>
        <v>0</v>
      </c>
      <c r="U61" s="103">
        <v>0</v>
      </c>
      <c r="V61" s="103">
        <v>0</v>
      </c>
      <c r="W61" s="103">
        <v>162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v>0</v>
      </c>
      <c r="AD61" s="103">
        <v>0</v>
      </c>
      <c r="AE61" s="103">
        <v>0</v>
      </c>
      <c r="AF61" s="103">
        <v>0</v>
      </c>
      <c r="AG61" s="103">
        <v>0</v>
      </c>
      <c r="AH61" s="103">
        <v>0</v>
      </c>
      <c r="AI61" s="103">
        <v>0</v>
      </c>
      <c r="AJ61" s="103">
        <f t="shared" si="22"/>
        <v>162</v>
      </c>
      <c r="AK61" s="13"/>
      <c r="AL61" s="13">
        <f t="shared" si="2"/>
        <v>8690.76</v>
      </c>
      <c r="AM61" s="13">
        <f t="shared" si="3"/>
        <v>0</v>
      </c>
      <c r="AN61" s="13">
        <f t="shared" si="4"/>
        <v>0</v>
      </c>
      <c r="AO61" s="13">
        <f t="shared" si="5"/>
        <v>162</v>
      </c>
      <c r="AP61" s="13"/>
      <c r="AQ61" s="13">
        <f t="shared" si="6"/>
        <v>8852.76</v>
      </c>
    </row>
    <row r="62" spans="1:43" ht="12.75" x14ac:dyDescent="0.2">
      <c r="A62" s="52"/>
      <c r="B62" s="45"/>
      <c r="C62" s="53" t="s">
        <v>78</v>
      </c>
      <c r="D62" s="103">
        <v>1846</v>
      </c>
      <c r="E62" s="103">
        <v>56329.97</v>
      </c>
      <c r="F62" s="103">
        <f t="shared" si="16"/>
        <v>58175.97</v>
      </c>
      <c r="G62" s="103">
        <v>0</v>
      </c>
      <c r="H62" s="103">
        <v>0</v>
      </c>
      <c r="I62" s="103">
        <f t="shared" si="17"/>
        <v>0</v>
      </c>
      <c r="J62" s="103">
        <v>0</v>
      </c>
      <c r="K62" s="103">
        <v>0</v>
      </c>
      <c r="L62" s="103">
        <f t="shared" si="18"/>
        <v>0</v>
      </c>
      <c r="M62" s="103">
        <f t="shared" si="19"/>
        <v>0</v>
      </c>
      <c r="N62" s="103">
        <v>0</v>
      </c>
      <c r="O62" s="103">
        <v>0</v>
      </c>
      <c r="P62" s="103">
        <f t="shared" si="20"/>
        <v>0</v>
      </c>
      <c r="Q62" s="103">
        <v>0</v>
      </c>
      <c r="R62" s="103">
        <v>0</v>
      </c>
      <c r="S62" s="103">
        <v>0</v>
      </c>
      <c r="T62" s="103">
        <f t="shared" si="21"/>
        <v>0</v>
      </c>
      <c r="U62" s="103">
        <v>0</v>
      </c>
      <c r="V62" s="103">
        <v>0</v>
      </c>
      <c r="W62" s="103">
        <v>0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v>0</v>
      </c>
      <c r="AD62" s="103">
        <v>0</v>
      </c>
      <c r="AE62" s="103">
        <v>0</v>
      </c>
      <c r="AF62" s="103">
        <v>0</v>
      </c>
      <c r="AG62" s="103">
        <v>0</v>
      </c>
      <c r="AH62" s="103">
        <v>0</v>
      </c>
      <c r="AI62" s="103">
        <v>0</v>
      </c>
      <c r="AJ62" s="103">
        <f t="shared" si="22"/>
        <v>0</v>
      </c>
      <c r="AK62" s="13"/>
      <c r="AL62" s="13">
        <f t="shared" si="2"/>
        <v>58175.97</v>
      </c>
      <c r="AM62" s="13">
        <f t="shared" si="3"/>
        <v>0</v>
      </c>
      <c r="AN62" s="13">
        <f t="shared" si="4"/>
        <v>0</v>
      </c>
      <c r="AO62" s="13">
        <f t="shared" si="5"/>
        <v>0</v>
      </c>
      <c r="AP62" s="13"/>
      <c r="AQ62" s="13">
        <f t="shared" si="6"/>
        <v>58175.97</v>
      </c>
    </row>
    <row r="63" spans="1:43" ht="12.75" x14ac:dyDescent="0.2">
      <c r="A63" s="52"/>
      <c r="B63" s="45"/>
      <c r="C63" s="53" t="s">
        <v>79</v>
      </c>
      <c r="D63" s="103">
        <v>256.14</v>
      </c>
      <c r="E63" s="103">
        <v>333</v>
      </c>
      <c r="F63" s="103">
        <f t="shared" si="16"/>
        <v>589.14</v>
      </c>
      <c r="G63" s="103">
        <v>0</v>
      </c>
      <c r="H63" s="103">
        <v>0</v>
      </c>
      <c r="I63" s="103">
        <f t="shared" si="17"/>
        <v>0</v>
      </c>
      <c r="J63" s="103">
        <v>0</v>
      </c>
      <c r="K63" s="103">
        <v>0</v>
      </c>
      <c r="L63" s="103">
        <f t="shared" si="18"/>
        <v>0</v>
      </c>
      <c r="M63" s="103">
        <f t="shared" si="19"/>
        <v>0</v>
      </c>
      <c r="N63" s="103">
        <v>0</v>
      </c>
      <c r="O63" s="103">
        <v>0</v>
      </c>
      <c r="P63" s="103">
        <f t="shared" si="20"/>
        <v>0</v>
      </c>
      <c r="Q63" s="103">
        <v>0</v>
      </c>
      <c r="R63" s="103">
        <v>0</v>
      </c>
      <c r="S63" s="103">
        <v>0</v>
      </c>
      <c r="T63" s="103">
        <f t="shared" si="21"/>
        <v>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v>0</v>
      </c>
      <c r="AD63" s="103">
        <v>0</v>
      </c>
      <c r="AE63" s="103">
        <v>0</v>
      </c>
      <c r="AF63" s="103">
        <v>0</v>
      </c>
      <c r="AG63" s="103">
        <v>0</v>
      </c>
      <c r="AH63" s="103">
        <v>0</v>
      </c>
      <c r="AI63" s="103">
        <v>0</v>
      </c>
      <c r="AJ63" s="103">
        <f t="shared" si="22"/>
        <v>0</v>
      </c>
      <c r="AK63" s="13"/>
      <c r="AL63" s="13">
        <f t="shared" si="2"/>
        <v>589.14</v>
      </c>
      <c r="AM63" s="13">
        <f t="shared" si="3"/>
        <v>0</v>
      </c>
      <c r="AN63" s="13">
        <f t="shared" si="4"/>
        <v>0</v>
      </c>
      <c r="AO63" s="13">
        <f t="shared" si="5"/>
        <v>0</v>
      </c>
      <c r="AP63" s="13"/>
      <c r="AQ63" s="13">
        <f t="shared" si="6"/>
        <v>589.14</v>
      </c>
    </row>
    <row r="64" spans="1:43" ht="12.75" x14ac:dyDescent="0.2">
      <c r="A64" s="52"/>
      <c r="B64" s="45"/>
      <c r="C64" s="53" t="s">
        <v>80</v>
      </c>
      <c r="D64" s="103">
        <v>0</v>
      </c>
      <c r="E64" s="103">
        <v>783</v>
      </c>
      <c r="F64" s="103">
        <f t="shared" si="16"/>
        <v>783</v>
      </c>
      <c r="G64" s="103">
        <v>0</v>
      </c>
      <c r="H64" s="103">
        <v>0</v>
      </c>
      <c r="I64" s="103">
        <f t="shared" si="17"/>
        <v>0</v>
      </c>
      <c r="J64" s="103">
        <v>0</v>
      </c>
      <c r="K64" s="103">
        <v>0</v>
      </c>
      <c r="L64" s="103">
        <f t="shared" si="18"/>
        <v>0</v>
      </c>
      <c r="M64" s="103">
        <f t="shared" si="19"/>
        <v>0</v>
      </c>
      <c r="N64" s="103">
        <v>0</v>
      </c>
      <c r="O64" s="103">
        <v>0</v>
      </c>
      <c r="P64" s="103">
        <f t="shared" si="20"/>
        <v>0</v>
      </c>
      <c r="Q64" s="103">
        <v>0</v>
      </c>
      <c r="R64" s="103">
        <v>0</v>
      </c>
      <c r="S64" s="103">
        <v>0</v>
      </c>
      <c r="T64" s="103">
        <f t="shared" si="21"/>
        <v>0</v>
      </c>
      <c r="U64" s="103">
        <v>0</v>
      </c>
      <c r="V64" s="103">
        <v>0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  <c r="AD64" s="103">
        <v>0</v>
      </c>
      <c r="AE64" s="103">
        <v>0</v>
      </c>
      <c r="AF64" s="103">
        <v>0</v>
      </c>
      <c r="AG64" s="103">
        <v>0</v>
      </c>
      <c r="AH64" s="103">
        <v>0</v>
      </c>
      <c r="AI64" s="103">
        <v>0</v>
      </c>
      <c r="AJ64" s="103">
        <f t="shared" si="22"/>
        <v>0</v>
      </c>
      <c r="AK64" s="13"/>
      <c r="AL64" s="13">
        <f t="shared" si="2"/>
        <v>783</v>
      </c>
      <c r="AM64" s="13">
        <f t="shared" si="3"/>
        <v>0</v>
      </c>
      <c r="AN64" s="13">
        <f t="shared" si="4"/>
        <v>0</v>
      </c>
      <c r="AO64" s="13">
        <f t="shared" si="5"/>
        <v>0</v>
      </c>
      <c r="AP64" s="13"/>
      <c r="AQ64" s="13">
        <f t="shared" si="6"/>
        <v>783</v>
      </c>
    </row>
    <row r="65" spans="1:43" ht="12.75" x14ac:dyDescent="0.2">
      <c r="A65" s="52"/>
      <c r="B65" s="45"/>
      <c r="C65" s="53" t="s">
        <v>81</v>
      </c>
      <c r="D65" s="103">
        <v>310.39999999999998</v>
      </c>
      <c r="E65" s="103">
        <v>7758</v>
      </c>
      <c r="F65" s="103">
        <f t="shared" si="16"/>
        <v>8068.4</v>
      </c>
      <c r="G65" s="103">
        <v>0</v>
      </c>
      <c r="H65" s="103">
        <v>0</v>
      </c>
      <c r="I65" s="103">
        <f t="shared" si="17"/>
        <v>0</v>
      </c>
      <c r="J65" s="103">
        <v>0</v>
      </c>
      <c r="K65" s="103">
        <v>0</v>
      </c>
      <c r="L65" s="103">
        <f t="shared" si="18"/>
        <v>0</v>
      </c>
      <c r="M65" s="103">
        <f t="shared" si="19"/>
        <v>0</v>
      </c>
      <c r="N65" s="103">
        <v>0</v>
      </c>
      <c r="O65" s="103">
        <v>0</v>
      </c>
      <c r="P65" s="103">
        <f t="shared" si="20"/>
        <v>0</v>
      </c>
      <c r="Q65" s="103">
        <v>0</v>
      </c>
      <c r="R65" s="103">
        <v>0</v>
      </c>
      <c r="S65" s="103">
        <v>0</v>
      </c>
      <c r="T65" s="103">
        <f t="shared" si="21"/>
        <v>0</v>
      </c>
      <c r="U65" s="103">
        <v>0</v>
      </c>
      <c r="V65" s="103">
        <v>0</v>
      </c>
      <c r="W65" s="103">
        <v>414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v>0</v>
      </c>
      <c r="AD65" s="103">
        <v>0</v>
      </c>
      <c r="AE65" s="103">
        <v>0</v>
      </c>
      <c r="AF65" s="103">
        <v>0</v>
      </c>
      <c r="AG65" s="103">
        <v>0</v>
      </c>
      <c r="AH65" s="103">
        <v>0</v>
      </c>
      <c r="AI65" s="103">
        <v>0</v>
      </c>
      <c r="AJ65" s="103">
        <f t="shared" si="22"/>
        <v>414</v>
      </c>
      <c r="AK65" s="13"/>
      <c r="AL65" s="13">
        <f t="shared" si="2"/>
        <v>8068.4</v>
      </c>
      <c r="AM65" s="13">
        <f t="shared" si="3"/>
        <v>0</v>
      </c>
      <c r="AN65" s="13">
        <f t="shared" si="4"/>
        <v>0</v>
      </c>
      <c r="AO65" s="13">
        <f t="shared" si="5"/>
        <v>414</v>
      </c>
      <c r="AP65" s="13"/>
      <c r="AQ65" s="13">
        <f t="shared" si="6"/>
        <v>8482.4</v>
      </c>
    </row>
    <row r="66" spans="1:43" ht="12.75" x14ac:dyDescent="0.2">
      <c r="A66" s="52"/>
      <c r="B66" s="45"/>
      <c r="C66" s="53" t="s">
        <v>82</v>
      </c>
      <c r="D66" s="103">
        <v>864.52</v>
      </c>
      <c r="E66" s="103">
        <v>11045.23</v>
      </c>
      <c r="F66" s="103">
        <f t="shared" si="16"/>
        <v>11909.75</v>
      </c>
      <c r="G66" s="103">
        <v>0</v>
      </c>
      <c r="H66" s="103">
        <v>0</v>
      </c>
      <c r="I66" s="103">
        <f t="shared" si="17"/>
        <v>0</v>
      </c>
      <c r="J66" s="103">
        <v>0</v>
      </c>
      <c r="K66" s="103">
        <v>0</v>
      </c>
      <c r="L66" s="103">
        <f t="shared" si="18"/>
        <v>0</v>
      </c>
      <c r="M66" s="103">
        <f t="shared" si="19"/>
        <v>0</v>
      </c>
      <c r="N66" s="103">
        <v>0</v>
      </c>
      <c r="O66" s="103">
        <v>0</v>
      </c>
      <c r="P66" s="103">
        <f t="shared" si="20"/>
        <v>0</v>
      </c>
      <c r="Q66" s="103">
        <v>0</v>
      </c>
      <c r="R66" s="103">
        <v>0</v>
      </c>
      <c r="S66" s="103">
        <v>0</v>
      </c>
      <c r="T66" s="103">
        <f t="shared" si="21"/>
        <v>0</v>
      </c>
      <c r="U66" s="103">
        <v>0</v>
      </c>
      <c r="V66" s="103">
        <v>0</v>
      </c>
      <c r="W66" s="103">
        <v>2322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  <c r="AD66" s="103">
        <v>0</v>
      </c>
      <c r="AE66" s="103">
        <v>0</v>
      </c>
      <c r="AF66" s="103">
        <v>0</v>
      </c>
      <c r="AG66" s="103">
        <v>0</v>
      </c>
      <c r="AH66" s="103">
        <v>0</v>
      </c>
      <c r="AI66" s="103">
        <v>0</v>
      </c>
      <c r="AJ66" s="103">
        <f t="shared" si="22"/>
        <v>2322</v>
      </c>
      <c r="AK66" s="13"/>
      <c r="AL66" s="13">
        <f t="shared" si="2"/>
        <v>11909.75</v>
      </c>
      <c r="AM66" s="13">
        <f t="shared" si="3"/>
        <v>0</v>
      </c>
      <c r="AN66" s="13">
        <f t="shared" si="4"/>
        <v>0</v>
      </c>
      <c r="AO66" s="13">
        <f t="shared" si="5"/>
        <v>2322</v>
      </c>
      <c r="AP66" s="13"/>
      <c r="AQ66" s="13">
        <f t="shared" si="6"/>
        <v>14231.75</v>
      </c>
    </row>
    <row r="67" spans="1:43" ht="12.75" x14ac:dyDescent="0.2">
      <c r="A67" s="54"/>
      <c r="B67" s="55"/>
      <c r="C67" s="56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</row>
  </sheetData>
  <mergeCells count="31">
    <mergeCell ref="Z9:Z10"/>
    <mergeCell ref="AH9:AH10"/>
    <mergeCell ref="AI9:AI10"/>
    <mergeCell ref="AJ9:AJ10"/>
    <mergeCell ref="AB9:AB10"/>
    <mergeCell ref="AC9:AC10"/>
    <mergeCell ref="AD9:AD10"/>
    <mergeCell ref="AE9:AE10"/>
    <mergeCell ref="AF9:AF10"/>
    <mergeCell ref="AG9:AG10"/>
    <mergeCell ref="U9:U10"/>
    <mergeCell ref="V9:V10"/>
    <mergeCell ref="W9:W10"/>
    <mergeCell ref="X9:X10"/>
    <mergeCell ref="Y9:Y10"/>
    <mergeCell ref="A8:C10"/>
    <mergeCell ref="D8:F8"/>
    <mergeCell ref="G8:M8"/>
    <mergeCell ref="N8:T8"/>
    <mergeCell ref="U8:AJ8"/>
    <mergeCell ref="D9:E9"/>
    <mergeCell ref="F9:F10"/>
    <mergeCell ref="G9:I9"/>
    <mergeCell ref="J9:L9"/>
    <mergeCell ref="M9:M10"/>
    <mergeCell ref="AA9:AA10"/>
    <mergeCell ref="N9:P9"/>
    <mergeCell ref="Q9:Q10"/>
    <mergeCell ref="R9:R10"/>
    <mergeCell ref="S9:S10"/>
    <mergeCell ref="T9:T10"/>
  </mergeCells>
  <printOptions horizontalCentered="1"/>
  <pageMargins left="0.5" right="0.5" top="1" bottom="0.75" header="0.5" footer="0.5"/>
  <pageSetup paperSize="9" scale="89" pageOrder="overThenDown"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67"/>
  <sheetViews>
    <sheetView workbookViewId="0">
      <pane xSplit="3" ySplit="10" topLeftCell="D11" activePane="bottomRight" state="frozen"/>
      <selection activeCell="G32" sqref="G32"/>
      <selection pane="topRight" activeCell="G32" sqref="G32"/>
      <selection pane="bottomLeft" activeCell="G32" sqref="G32"/>
      <selection pane="bottomRight" activeCell="G33" sqref="G33"/>
    </sheetView>
  </sheetViews>
  <sheetFormatPr defaultRowHeight="12" x14ac:dyDescent="0.2"/>
  <cols>
    <col min="1" max="1" width="1" style="2" customWidth="1"/>
    <col min="2" max="2" width="5.5" style="2" customWidth="1"/>
    <col min="3" max="3" width="44" style="2" customWidth="1"/>
    <col min="4" max="4" width="11.33203125" style="2" customWidth="1"/>
    <col min="5" max="5" width="12.1640625" style="2" customWidth="1"/>
    <col min="6" max="28" width="11.33203125" style="2" customWidth="1"/>
    <col min="29" max="29" width="11.83203125" style="2" bestFit="1" customWidth="1"/>
    <col min="30" max="36" width="11.33203125" style="2" customWidth="1"/>
    <col min="37" max="37" width="9.33203125" style="2"/>
    <col min="38" max="38" width="12.1640625" style="2" customWidth="1"/>
    <col min="39" max="41" width="10.83203125" style="2" customWidth="1"/>
    <col min="42" max="42" width="9.33203125" style="2"/>
    <col min="43" max="43" width="14.5" style="2" bestFit="1" customWidth="1"/>
    <col min="44" max="16384" width="9.33203125" style="2"/>
  </cols>
  <sheetData>
    <row r="1" spans="1:43" ht="11.1" customHeight="1" x14ac:dyDescent="0.2">
      <c r="A1" s="1" t="s">
        <v>103</v>
      </c>
      <c r="J1" s="13"/>
    </row>
    <row r="2" spans="1:43" ht="11.1" customHeight="1" x14ac:dyDescent="0.2">
      <c r="A2" s="1" t="s">
        <v>0</v>
      </c>
    </row>
    <row r="3" spans="1:43" s="117" customFormat="1" ht="11.1" customHeight="1" x14ac:dyDescent="0.2">
      <c r="A3" s="1" t="s">
        <v>115</v>
      </c>
    </row>
    <row r="4" spans="1:43" ht="11.1" customHeight="1" x14ac:dyDescent="0.2">
      <c r="A4" s="2" t="s">
        <v>13</v>
      </c>
      <c r="AK4" s="11"/>
    </row>
    <row r="5" spans="1:43" ht="11.1" customHeight="1" x14ac:dyDescent="0.2">
      <c r="A5" s="3" t="s">
        <v>102</v>
      </c>
      <c r="AK5" s="11"/>
    </row>
    <row r="8" spans="1:43" s="7" customFormat="1" ht="11.1" customHeight="1" x14ac:dyDescent="0.2">
      <c r="A8" s="164" t="s">
        <v>56</v>
      </c>
      <c r="B8" s="164"/>
      <c r="C8" s="164"/>
      <c r="D8" s="175" t="s">
        <v>14</v>
      </c>
      <c r="E8" s="176"/>
      <c r="F8" s="177"/>
      <c r="G8" s="178" t="s">
        <v>15</v>
      </c>
      <c r="H8" s="179"/>
      <c r="I8" s="179"/>
      <c r="J8" s="179"/>
      <c r="K8" s="179"/>
      <c r="L8" s="179"/>
      <c r="M8" s="180"/>
      <c r="N8" s="181" t="s">
        <v>16</v>
      </c>
      <c r="O8" s="182"/>
      <c r="P8" s="182"/>
      <c r="Q8" s="182"/>
      <c r="R8" s="182"/>
      <c r="S8" s="182"/>
      <c r="T8" s="183"/>
      <c r="U8" s="184" t="s">
        <v>17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6"/>
      <c r="AK8" s="17"/>
    </row>
    <row r="9" spans="1:43" s="7" customFormat="1" ht="11.1" customHeight="1" x14ac:dyDescent="0.2">
      <c r="A9" s="165"/>
      <c r="B9" s="165"/>
      <c r="C9" s="165"/>
      <c r="D9" s="175" t="s">
        <v>18</v>
      </c>
      <c r="E9" s="176"/>
      <c r="F9" s="187" t="s">
        <v>19</v>
      </c>
      <c r="G9" s="178" t="s">
        <v>20</v>
      </c>
      <c r="H9" s="179"/>
      <c r="I9" s="180"/>
      <c r="J9" s="178" t="s">
        <v>21</v>
      </c>
      <c r="K9" s="179"/>
      <c r="L9" s="180"/>
      <c r="M9" s="189" t="s">
        <v>22</v>
      </c>
      <c r="N9" s="181" t="s">
        <v>23</v>
      </c>
      <c r="O9" s="182"/>
      <c r="P9" s="183"/>
      <c r="Q9" s="193" t="s">
        <v>24</v>
      </c>
      <c r="R9" s="193" t="s">
        <v>25</v>
      </c>
      <c r="S9" s="195" t="s">
        <v>26</v>
      </c>
      <c r="T9" s="195" t="s">
        <v>27</v>
      </c>
      <c r="U9" s="197" t="s">
        <v>28</v>
      </c>
      <c r="V9" s="197" t="s">
        <v>29</v>
      </c>
      <c r="W9" s="197" t="s">
        <v>30</v>
      </c>
      <c r="X9" s="199" t="s">
        <v>31</v>
      </c>
      <c r="Y9" s="191" t="s">
        <v>32</v>
      </c>
      <c r="Z9" s="201" t="s">
        <v>33</v>
      </c>
      <c r="AA9" s="191" t="s">
        <v>34</v>
      </c>
      <c r="AB9" s="201" t="s">
        <v>35</v>
      </c>
      <c r="AC9" s="191" t="s">
        <v>36</v>
      </c>
      <c r="AD9" s="201" t="s">
        <v>37</v>
      </c>
      <c r="AE9" s="201" t="s">
        <v>38</v>
      </c>
      <c r="AF9" s="201" t="s">
        <v>39</v>
      </c>
      <c r="AG9" s="201" t="s">
        <v>40</v>
      </c>
      <c r="AH9" s="191" t="s">
        <v>41</v>
      </c>
      <c r="AI9" s="191" t="s">
        <v>42</v>
      </c>
      <c r="AJ9" s="191" t="s">
        <v>43</v>
      </c>
      <c r="AK9" s="18"/>
      <c r="AL9" s="19" t="s">
        <v>44</v>
      </c>
      <c r="AM9" s="19" t="s">
        <v>45</v>
      </c>
      <c r="AN9" s="19" t="s">
        <v>46</v>
      </c>
      <c r="AO9" s="19" t="s">
        <v>47</v>
      </c>
      <c r="AP9" s="20"/>
      <c r="AQ9" s="19" t="s">
        <v>48</v>
      </c>
    </row>
    <row r="10" spans="1:43" s="7" customFormat="1" ht="11.1" customHeight="1" x14ac:dyDescent="0.2">
      <c r="A10" s="166"/>
      <c r="B10" s="166"/>
      <c r="C10" s="166"/>
      <c r="D10" s="21" t="s">
        <v>49</v>
      </c>
      <c r="E10" s="22" t="s">
        <v>50</v>
      </c>
      <c r="F10" s="188"/>
      <c r="G10" s="85" t="s">
        <v>49</v>
      </c>
      <c r="H10" s="86" t="s">
        <v>50</v>
      </c>
      <c r="I10" s="86" t="s">
        <v>51</v>
      </c>
      <c r="J10" s="85" t="s">
        <v>49</v>
      </c>
      <c r="K10" s="86" t="s">
        <v>50</v>
      </c>
      <c r="L10" s="86" t="s">
        <v>51</v>
      </c>
      <c r="M10" s="190"/>
      <c r="N10" s="87" t="s">
        <v>49</v>
      </c>
      <c r="O10" s="88" t="s">
        <v>50</v>
      </c>
      <c r="P10" s="88" t="s">
        <v>51</v>
      </c>
      <c r="Q10" s="194"/>
      <c r="R10" s="194"/>
      <c r="S10" s="196"/>
      <c r="T10" s="196"/>
      <c r="U10" s="198"/>
      <c r="V10" s="198"/>
      <c r="W10" s="198"/>
      <c r="X10" s="200"/>
      <c r="Y10" s="192"/>
      <c r="Z10" s="202"/>
      <c r="AA10" s="192"/>
      <c r="AB10" s="202"/>
      <c r="AC10" s="192"/>
      <c r="AD10" s="202"/>
      <c r="AE10" s="202"/>
      <c r="AF10" s="202"/>
      <c r="AG10" s="202"/>
      <c r="AH10" s="192"/>
      <c r="AI10" s="192"/>
      <c r="AJ10" s="192"/>
      <c r="AK10" s="18"/>
      <c r="AL10" s="23"/>
      <c r="AM10" s="23"/>
      <c r="AN10" s="23"/>
      <c r="AO10" s="23"/>
    </row>
    <row r="11" spans="1:43" x14ac:dyDescent="0.2">
      <c r="A11" s="41"/>
      <c r="B11" s="42"/>
      <c r="C11" s="43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24"/>
      <c r="AL11" s="13"/>
      <c r="AM11" s="13"/>
      <c r="AN11" s="13"/>
      <c r="AO11" s="13"/>
      <c r="AP11" s="13"/>
      <c r="AQ11" s="13"/>
    </row>
    <row r="12" spans="1:43" ht="12.75" x14ac:dyDescent="0.2">
      <c r="A12" s="44" t="s">
        <v>96</v>
      </c>
      <c r="B12" s="45"/>
      <c r="C12" s="46"/>
      <c r="D12" s="12">
        <f>D14+D41</f>
        <v>0</v>
      </c>
      <c r="E12" s="12">
        <f t="shared" ref="E12:AJ12" si="0">E14+E41</f>
        <v>0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12">
        <f t="shared" si="0"/>
        <v>0</v>
      </c>
      <c r="M12" s="12">
        <f t="shared" si="0"/>
        <v>0</v>
      </c>
      <c r="N12" s="12">
        <f t="shared" si="0"/>
        <v>0</v>
      </c>
      <c r="O12" s="12">
        <f t="shared" si="0"/>
        <v>0</v>
      </c>
      <c r="P12" s="12">
        <f t="shared" si="0"/>
        <v>0</v>
      </c>
      <c r="Q12" s="12">
        <f t="shared" si="0"/>
        <v>0</v>
      </c>
      <c r="R12" s="12">
        <f t="shared" si="0"/>
        <v>0</v>
      </c>
      <c r="S12" s="12">
        <f t="shared" si="0"/>
        <v>0</v>
      </c>
      <c r="T12" s="12">
        <f t="shared" si="0"/>
        <v>0</v>
      </c>
      <c r="U12" s="12">
        <f t="shared" si="0"/>
        <v>0</v>
      </c>
      <c r="V12" s="12">
        <f t="shared" si="0"/>
        <v>0</v>
      </c>
      <c r="W12" s="12">
        <f t="shared" si="0"/>
        <v>0</v>
      </c>
      <c r="X12" s="12">
        <f t="shared" si="0"/>
        <v>0</v>
      </c>
      <c r="Y12" s="12">
        <f t="shared" si="0"/>
        <v>0</v>
      </c>
      <c r="Z12" s="12">
        <f t="shared" si="0"/>
        <v>0</v>
      </c>
      <c r="AA12" s="12">
        <f t="shared" si="0"/>
        <v>0</v>
      </c>
      <c r="AB12" s="12">
        <f t="shared" si="0"/>
        <v>0</v>
      </c>
      <c r="AC12" s="12">
        <f t="shared" si="0"/>
        <v>0</v>
      </c>
      <c r="AD12" s="12">
        <f t="shared" si="0"/>
        <v>0</v>
      </c>
      <c r="AE12" s="12">
        <f t="shared" si="0"/>
        <v>0</v>
      </c>
      <c r="AF12" s="12">
        <f t="shared" si="0"/>
        <v>0</v>
      </c>
      <c r="AG12" s="12">
        <f t="shared" si="0"/>
        <v>0</v>
      </c>
      <c r="AH12" s="12">
        <f t="shared" si="0"/>
        <v>0</v>
      </c>
      <c r="AI12" s="12">
        <f t="shared" si="0"/>
        <v>0</v>
      </c>
      <c r="AJ12" s="12">
        <f t="shared" si="0"/>
        <v>0</v>
      </c>
      <c r="AK12" s="13"/>
      <c r="AL12" s="13">
        <f>F12</f>
        <v>0</v>
      </c>
      <c r="AM12" s="13">
        <f>M12</f>
        <v>0</v>
      </c>
      <c r="AN12" s="13">
        <f>T12</f>
        <v>0</v>
      </c>
      <c r="AO12" s="13">
        <f>AJ12</f>
        <v>0</v>
      </c>
      <c r="AP12" s="13"/>
      <c r="AQ12" s="13">
        <f>SUM(AL12:AO12)</f>
        <v>0</v>
      </c>
    </row>
    <row r="13" spans="1:43" ht="12.75" x14ac:dyDescent="0.2">
      <c r="A13" s="47"/>
      <c r="B13" s="48"/>
      <c r="C13" s="4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3"/>
      <c r="AL13" s="13"/>
      <c r="AM13" s="13"/>
      <c r="AN13" s="13"/>
      <c r="AO13" s="13"/>
      <c r="AP13" s="13"/>
      <c r="AQ13" s="13"/>
    </row>
    <row r="14" spans="1:43" ht="12.75" x14ac:dyDescent="0.2">
      <c r="A14" s="47"/>
      <c r="B14" s="50" t="s">
        <v>58</v>
      </c>
      <c r="C14" s="49"/>
      <c r="D14" s="12">
        <f>SUM(D16:D39)</f>
        <v>0</v>
      </c>
      <c r="E14" s="12">
        <f t="shared" ref="E14:AJ14" si="1">SUM(E16:E39)</f>
        <v>0</v>
      </c>
      <c r="F14" s="12">
        <f t="shared" si="1"/>
        <v>0</v>
      </c>
      <c r="G14" s="12">
        <f t="shared" si="1"/>
        <v>0</v>
      </c>
      <c r="H14" s="12">
        <f t="shared" si="1"/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0</v>
      </c>
      <c r="P14" s="12">
        <f t="shared" si="1"/>
        <v>0</v>
      </c>
      <c r="Q14" s="12">
        <f t="shared" si="1"/>
        <v>0</v>
      </c>
      <c r="R14" s="12">
        <f t="shared" si="1"/>
        <v>0</v>
      </c>
      <c r="S14" s="12">
        <f t="shared" si="1"/>
        <v>0</v>
      </c>
      <c r="T14" s="12">
        <f t="shared" si="1"/>
        <v>0</v>
      </c>
      <c r="U14" s="12">
        <f t="shared" si="1"/>
        <v>0</v>
      </c>
      <c r="V14" s="12">
        <f t="shared" si="1"/>
        <v>0</v>
      </c>
      <c r="W14" s="12">
        <f t="shared" si="1"/>
        <v>0</v>
      </c>
      <c r="X14" s="12">
        <f t="shared" si="1"/>
        <v>0</v>
      </c>
      <c r="Y14" s="12">
        <f t="shared" si="1"/>
        <v>0</v>
      </c>
      <c r="Z14" s="12">
        <f t="shared" si="1"/>
        <v>0</v>
      </c>
      <c r="AA14" s="12">
        <f t="shared" si="1"/>
        <v>0</v>
      </c>
      <c r="AB14" s="12">
        <f t="shared" si="1"/>
        <v>0</v>
      </c>
      <c r="AC14" s="12">
        <f t="shared" si="1"/>
        <v>0</v>
      </c>
      <c r="AD14" s="12">
        <f t="shared" si="1"/>
        <v>0</v>
      </c>
      <c r="AE14" s="12">
        <f t="shared" si="1"/>
        <v>0</v>
      </c>
      <c r="AF14" s="12">
        <f t="shared" si="1"/>
        <v>0</v>
      </c>
      <c r="AG14" s="12">
        <f t="shared" si="1"/>
        <v>0</v>
      </c>
      <c r="AH14" s="12">
        <f t="shared" si="1"/>
        <v>0</v>
      </c>
      <c r="AI14" s="12">
        <f t="shared" si="1"/>
        <v>0</v>
      </c>
      <c r="AJ14" s="12">
        <f t="shared" si="1"/>
        <v>0</v>
      </c>
      <c r="AK14" s="13"/>
      <c r="AL14" s="13">
        <f t="shared" ref="AL14:AL66" si="2">F14</f>
        <v>0</v>
      </c>
      <c r="AM14" s="13">
        <f t="shared" ref="AM14:AM66" si="3">M14</f>
        <v>0</v>
      </c>
      <c r="AN14" s="13">
        <f t="shared" ref="AN14:AN66" si="4">T14</f>
        <v>0</v>
      </c>
      <c r="AO14" s="13">
        <f t="shared" ref="AO14:AO66" si="5">AJ14</f>
        <v>0</v>
      </c>
      <c r="AP14" s="13"/>
      <c r="AQ14" s="13">
        <f t="shared" ref="AQ14:AQ66" si="6">SUM(AL14:AO14)</f>
        <v>0</v>
      </c>
    </row>
    <row r="15" spans="1:43" ht="12.75" x14ac:dyDescent="0.2">
      <c r="A15" s="47"/>
      <c r="B15" s="48"/>
      <c r="C15" s="4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3"/>
      <c r="AL15" s="13"/>
      <c r="AM15" s="13"/>
      <c r="AN15" s="13"/>
      <c r="AO15" s="13"/>
      <c r="AP15" s="13"/>
      <c r="AQ15" s="13"/>
    </row>
    <row r="16" spans="1:43" ht="12.75" x14ac:dyDescent="0.2">
      <c r="A16" s="47"/>
      <c r="B16" s="48"/>
      <c r="C16" s="51" t="s">
        <v>59</v>
      </c>
      <c r="D16" s="12">
        <v>0</v>
      </c>
      <c r="E16" s="12">
        <v>0</v>
      </c>
      <c r="F16" s="12">
        <f>D16+E16</f>
        <v>0</v>
      </c>
      <c r="G16" s="12">
        <v>0</v>
      </c>
      <c r="H16" s="12">
        <v>0</v>
      </c>
      <c r="I16" s="12">
        <f>G16+H16</f>
        <v>0</v>
      </c>
      <c r="J16" s="12">
        <v>0</v>
      </c>
      <c r="K16" s="12">
        <v>0</v>
      </c>
      <c r="L16" s="12">
        <f>J16+K16</f>
        <v>0</v>
      </c>
      <c r="M16" s="12">
        <f>I16+L16</f>
        <v>0</v>
      </c>
      <c r="N16" s="12">
        <v>0</v>
      </c>
      <c r="O16" s="12">
        <v>0</v>
      </c>
      <c r="P16" s="12">
        <f>N16+O16</f>
        <v>0</v>
      </c>
      <c r="Q16" s="12">
        <v>0</v>
      </c>
      <c r="R16" s="12">
        <v>0</v>
      </c>
      <c r="S16" s="12">
        <v>0</v>
      </c>
      <c r="T16" s="12">
        <f>SUM(P16:S16)</f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f>SUM(U16:AI16)</f>
        <v>0</v>
      </c>
      <c r="AK16" s="13"/>
      <c r="AL16" s="13">
        <f t="shared" si="2"/>
        <v>0</v>
      </c>
      <c r="AM16" s="13">
        <f t="shared" si="3"/>
        <v>0</v>
      </c>
      <c r="AN16" s="13">
        <f t="shared" si="4"/>
        <v>0</v>
      </c>
      <c r="AO16" s="13">
        <f t="shared" si="5"/>
        <v>0</v>
      </c>
      <c r="AP16" s="13"/>
      <c r="AQ16" s="13">
        <f t="shared" si="6"/>
        <v>0</v>
      </c>
    </row>
    <row r="17" spans="1:43" ht="12.75" x14ac:dyDescent="0.2">
      <c r="A17" s="47"/>
      <c r="B17" s="48"/>
      <c r="C17" s="51" t="s">
        <v>60</v>
      </c>
      <c r="D17" s="12">
        <v>0</v>
      </c>
      <c r="E17" s="12">
        <v>0</v>
      </c>
      <c r="F17" s="12">
        <f t="shared" ref="F17:F39" si="7">D17+E17</f>
        <v>0</v>
      </c>
      <c r="G17" s="12">
        <v>0</v>
      </c>
      <c r="H17" s="12">
        <v>0</v>
      </c>
      <c r="I17" s="12">
        <f t="shared" ref="I17:I39" si="8">G17+H17</f>
        <v>0</v>
      </c>
      <c r="J17" s="12">
        <v>0</v>
      </c>
      <c r="K17" s="12">
        <v>0</v>
      </c>
      <c r="L17" s="12">
        <f t="shared" ref="L17:L39" si="9">J17+K17</f>
        <v>0</v>
      </c>
      <c r="M17" s="12">
        <f t="shared" ref="M17:M39" si="10">I17+L17</f>
        <v>0</v>
      </c>
      <c r="N17" s="12">
        <v>0</v>
      </c>
      <c r="O17" s="12">
        <v>0</v>
      </c>
      <c r="P17" s="12">
        <f t="shared" ref="P17:P39" si="11">N17+O17</f>
        <v>0</v>
      </c>
      <c r="Q17" s="12">
        <v>0</v>
      </c>
      <c r="R17" s="12">
        <v>0</v>
      </c>
      <c r="S17" s="12">
        <v>0</v>
      </c>
      <c r="T17" s="12">
        <f t="shared" ref="T17:T39" si="12">SUM(P17:S17)</f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f t="shared" ref="AJ17:AJ39" si="13">SUM(U17:AI17)</f>
        <v>0</v>
      </c>
      <c r="AK17" s="13"/>
      <c r="AL17" s="13">
        <f t="shared" si="2"/>
        <v>0</v>
      </c>
      <c r="AM17" s="13">
        <f t="shared" si="3"/>
        <v>0</v>
      </c>
      <c r="AN17" s="13">
        <f t="shared" si="4"/>
        <v>0</v>
      </c>
      <c r="AO17" s="13">
        <f t="shared" si="5"/>
        <v>0</v>
      </c>
      <c r="AP17" s="13"/>
      <c r="AQ17" s="13">
        <f t="shared" si="6"/>
        <v>0</v>
      </c>
    </row>
    <row r="18" spans="1:43" ht="12.75" x14ac:dyDescent="0.2">
      <c r="A18" s="47"/>
      <c r="B18" s="48"/>
      <c r="C18" s="51" t="s">
        <v>61</v>
      </c>
      <c r="D18" s="12">
        <v>0</v>
      </c>
      <c r="E18" s="12">
        <v>0</v>
      </c>
      <c r="F18" s="12">
        <f t="shared" si="7"/>
        <v>0</v>
      </c>
      <c r="G18" s="12">
        <v>0</v>
      </c>
      <c r="H18" s="12">
        <v>0</v>
      </c>
      <c r="I18" s="12">
        <f t="shared" si="8"/>
        <v>0</v>
      </c>
      <c r="J18" s="12">
        <v>0</v>
      </c>
      <c r="K18" s="12">
        <v>0</v>
      </c>
      <c r="L18" s="12">
        <f t="shared" si="9"/>
        <v>0</v>
      </c>
      <c r="M18" s="12">
        <f t="shared" si="10"/>
        <v>0</v>
      </c>
      <c r="N18" s="12">
        <v>0</v>
      </c>
      <c r="O18" s="12">
        <v>0</v>
      </c>
      <c r="P18" s="12">
        <f t="shared" si="11"/>
        <v>0</v>
      </c>
      <c r="Q18" s="12">
        <v>0</v>
      </c>
      <c r="R18" s="12">
        <v>0</v>
      </c>
      <c r="S18" s="12">
        <v>0</v>
      </c>
      <c r="T18" s="12">
        <f t="shared" si="12"/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f t="shared" si="13"/>
        <v>0</v>
      </c>
      <c r="AK18" s="13"/>
      <c r="AL18" s="13">
        <f t="shared" si="2"/>
        <v>0</v>
      </c>
      <c r="AM18" s="13">
        <f t="shared" si="3"/>
        <v>0</v>
      </c>
      <c r="AN18" s="13">
        <f t="shared" si="4"/>
        <v>0</v>
      </c>
      <c r="AO18" s="13">
        <f t="shared" si="5"/>
        <v>0</v>
      </c>
      <c r="AP18" s="13"/>
      <c r="AQ18" s="13">
        <f t="shared" si="6"/>
        <v>0</v>
      </c>
    </row>
    <row r="19" spans="1:43" ht="12.75" x14ac:dyDescent="0.2">
      <c r="A19" s="47"/>
      <c r="B19" s="48"/>
      <c r="C19" s="51" t="s">
        <v>62</v>
      </c>
      <c r="D19" s="12">
        <v>0</v>
      </c>
      <c r="E19" s="12">
        <v>0</v>
      </c>
      <c r="F19" s="12">
        <f t="shared" si="7"/>
        <v>0</v>
      </c>
      <c r="G19" s="12">
        <v>0</v>
      </c>
      <c r="H19" s="12">
        <v>0</v>
      </c>
      <c r="I19" s="12">
        <f t="shared" si="8"/>
        <v>0</v>
      </c>
      <c r="J19" s="12">
        <v>0</v>
      </c>
      <c r="K19" s="12">
        <v>0</v>
      </c>
      <c r="L19" s="12">
        <f t="shared" si="9"/>
        <v>0</v>
      </c>
      <c r="M19" s="12">
        <f t="shared" si="10"/>
        <v>0</v>
      </c>
      <c r="N19" s="12">
        <v>0</v>
      </c>
      <c r="O19" s="12">
        <v>0</v>
      </c>
      <c r="P19" s="12">
        <f t="shared" si="11"/>
        <v>0</v>
      </c>
      <c r="Q19" s="12">
        <v>0</v>
      </c>
      <c r="R19" s="12">
        <v>0</v>
      </c>
      <c r="S19" s="12">
        <v>0</v>
      </c>
      <c r="T19" s="12">
        <f t="shared" si="12"/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f t="shared" si="13"/>
        <v>0</v>
      </c>
      <c r="AK19" s="13"/>
      <c r="AL19" s="13">
        <f t="shared" si="2"/>
        <v>0</v>
      </c>
      <c r="AM19" s="13">
        <f t="shared" si="3"/>
        <v>0</v>
      </c>
      <c r="AN19" s="13">
        <f t="shared" si="4"/>
        <v>0</v>
      </c>
      <c r="AO19" s="13">
        <f t="shared" si="5"/>
        <v>0</v>
      </c>
      <c r="AP19" s="13"/>
      <c r="AQ19" s="13">
        <f t="shared" si="6"/>
        <v>0</v>
      </c>
    </row>
    <row r="20" spans="1:43" ht="12.75" x14ac:dyDescent="0.2">
      <c r="A20" s="47"/>
      <c r="B20" s="48"/>
      <c r="C20" s="51" t="s">
        <v>63</v>
      </c>
      <c r="D20" s="12">
        <v>0</v>
      </c>
      <c r="E20" s="12">
        <v>0</v>
      </c>
      <c r="F20" s="12">
        <f t="shared" si="7"/>
        <v>0</v>
      </c>
      <c r="G20" s="12">
        <v>0</v>
      </c>
      <c r="H20" s="12">
        <v>0</v>
      </c>
      <c r="I20" s="12">
        <f t="shared" si="8"/>
        <v>0</v>
      </c>
      <c r="J20" s="12">
        <v>0</v>
      </c>
      <c r="K20" s="12">
        <v>0</v>
      </c>
      <c r="L20" s="12">
        <f t="shared" si="9"/>
        <v>0</v>
      </c>
      <c r="M20" s="12">
        <f t="shared" si="10"/>
        <v>0</v>
      </c>
      <c r="N20" s="12">
        <v>0</v>
      </c>
      <c r="O20" s="12">
        <v>0</v>
      </c>
      <c r="P20" s="12">
        <f t="shared" si="11"/>
        <v>0</v>
      </c>
      <c r="Q20" s="12">
        <v>0</v>
      </c>
      <c r="R20" s="12">
        <v>0</v>
      </c>
      <c r="S20" s="12">
        <v>0</v>
      </c>
      <c r="T20" s="12">
        <f t="shared" si="12"/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f t="shared" si="13"/>
        <v>0</v>
      </c>
      <c r="AK20" s="13"/>
      <c r="AL20" s="13">
        <f t="shared" si="2"/>
        <v>0</v>
      </c>
      <c r="AM20" s="13">
        <f t="shared" si="3"/>
        <v>0</v>
      </c>
      <c r="AN20" s="13">
        <f t="shared" si="4"/>
        <v>0</v>
      </c>
      <c r="AO20" s="13">
        <f t="shared" si="5"/>
        <v>0</v>
      </c>
      <c r="AP20" s="13"/>
      <c r="AQ20" s="13">
        <f t="shared" si="6"/>
        <v>0</v>
      </c>
    </row>
    <row r="21" spans="1:43" ht="12.75" x14ac:dyDescent="0.2">
      <c r="A21" s="47"/>
      <c r="B21" s="48"/>
      <c r="C21" s="51" t="s">
        <v>64</v>
      </c>
      <c r="D21" s="12">
        <v>0</v>
      </c>
      <c r="E21" s="12">
        <v>0</v>
      </c>
      <c r="F21" s="12">
        <f t="shared" si="7"/>
        <v>0</v>
      </c>
      <c r="G21" s="12">
        <v>0</v>
      </c>
      <c r="H21" s="12">
        <v>0</v>
      </c>
      <c r="I21" s="12">
        <f t="shared" si="8"/>
        <v>0</v>
      </c>
      <c r="J21" s="12">
        <v>0</v>
      </c>
      <c r="K21" s="12">
        <v>0</v>
      </c>
      <c r="L21" s="12">
        <f t="shared" si="9"/>
        <v>0</v>
      </c>
      <c r="M21" s="12">
        <f t="shared" si="10"/>
        <v>0</v>
      </c>
      <c r="N21" s="12">
        <v>0</v>
      </c>
      <c r="O21" s="12">
        <v>0</v>
      </c>
      <c r="P21" s="12">
        <f t="shared" si="11"/>
        <v>0</v>
      </c>
      <c r="Q21" s="12">
        <v>0</v>
      </c>
      <c r="R21" s="12">
        <v>0</v>
      </c>
      <c r="S21" s="12">
        <v>0</v>
      </c>
      <c r="T21" s="12">
        <f t="shared" si="12"/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f t="shared" si="13"/>
        <v>0</v>
      </c>
      <c r="AK21" s="13"/>
      <c r="AL21" s="13">
        <f t="shared" si="2"/>
        <v>0</v>
      </c>
      <c r="AM21" s="13">
        <f t="shared" si="3"/>
        <v>0</v>
      </c>
      <c r="AN21" s="13">
        <f t="shared" si="4"/>
        <v>0</v>
      </c>
      <c r="AO21" s="13">
        <f t="shared" si="5"/>
        <v>0</v>
      </c>
      <c r="AP21" s="13"/>
      <c r="AQ21" s="13">
        <f t="shared" si="6"/>
        <v>0</v>
      </c>
    </row>
    <row r="22" spans="1:43" ht="12.75" x14ac:dyDescent="0.2">
      <c r="A22" s="47"/>
      <c r="B22" s="48"/>
      <c r="C22" s="51" t="s">
        <v>65</v>
      </c>
      <c r="D22" s="12">
        <v>0</v>
      </c>
      <c r="E22" s="12">
        <v>0</v>
      </c>
      <c r="F22" s="12">
        <f t="shared" si="7"/>
        <v>0</v>
      </c>
      <c r="G22" s="12">
        <v>0</v>
      </c>
      <c r="H22" s="12">
        <v>0</v>
      </c>
      <c r="I22" s="12">
        <f t="shared" si="8"/>
        <v>0</v>
      </c>
      <c r="J22" s="12">
        <v>0</v>
      </c>
      <c r="K22" s="12">
        <v>0</v>
      </c>
      <c r="L22" s="12">
        <f t="shared" si="9"/>
        <v>0</v>
      </c>
      <c r="M22" s="12">
        <f t="shared" si="10"/>
        <v>0</v>
      </c>
      <c r="N22" s="12">
        <v>0</v>
      </c>
      <c r="O22" s="12">
        <v>0</v>
      </c>
      <c r="P22" s="12">
        <f t="shared" si="11"/>
        <v>0</v>
      </c>
      <c r="Q22" s="12">
        <v>0</v>
      </c>
      <c r="R22" s="12">
        <v>0</v>
      </c>
      <c r="S22" s="12">
        <v>0</v>
      </c>
      <c r="T22" s="12">
        <f t="shared" si="12"/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f t="shared" si="13"/>
        <v>0</v>
      </c>
      <c r="AK22" s="13"/>
      <c r="AL22" s="13">
        <f t="shared" si="2"/>
        <v>0</v>
      </c>
      <c r="AM22" s="13">
        <f t="shared" si="3"/>
        <v>0</v>
      </c>
      <c r="AN22" s="13">
        <f t="shared" si="4"/>
        <v>0</v>
      </c>
      <c r="AO22" s="13">
        <f t="shared" si="5"/>
        <v>0</v>
      </c>
      <c r="AP22" s="13"/>
      <c r="AQ22" s="13">
        <f t="shared" si="6"/>
        <v>0</v>
      </c>
    </row>
    <row r="23" spans="1:43" ht="12.75" x14ac:dyDescent="0.2">
      <c r="A23" s="47"/>
      <c r="B23" s="48"/>
      <c r="C23" s="51" t="s">
        <v>66</v>
      </c>
      <c r="D23" s="12">
        <v>0</v>
      </c>
      <c r="E23" s="12">
        <v>0</v>
      </c>
      <c r="F23" s="12">
        <f t="shared" si="7"/>
        <v>0</v>
      </c>
      <c r="G23" s="12">
        <v>0</v>
      </c>
      <c r="H23" s="12">
        <v>0</v>
      </c>
      <c r="I23" s="12">
        <f t="shared" si="8"/>
        <v>0</v>
      </c>
      <c r="J23" s="12">
        <v>0</v>
      </c>
      <c r="K23" s="12">
        <v>0</v>
      </c>
      <c r="L23" s="12">
        <f t="shared" si="9"/>
        <v>0</v>
      </c>
      <c r="M23" s="12">
        <f t="shared" si="10"/>
        <v>0</v>
      </c>
      <c r="N23" s="12">
        <v>0</v>
      </c>
      <c r="O23" s="12">
        <v>0</v>
      </c>
      <c r="P23" s="12">
        <f t="shared" si="11"/>
        <v>0</v>
      </c>
      <c r="Q23" s="12">
        <v>0</v>
      </c>
      <c r="R23" s="12">
        <v>0</v>
      </c>
      <c r="S23" s="12">
        <v>0</v>
      </c>
      <c r="T23" s="12">
        <f t="shared" si="12"/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f t="shared" si="13"/>
        <v>0</v>
      </c>
      <c r="AK23" s="13"/>
      <c r="AL23" s="13">
        <f t="shared" si="2"/>
        <v>0</v>
      </c>
      <c r="AM23" s="13">
        <f t="shared" si="3"/>
        <v>0</v>
      </c>
      <c r="AN23" s="13">
        <f t="shared" si="4"/>
        <v>0</v>
      </c>
      <c r="AO23" s="13">
        <f t="shared" si="5"/>
        <v>0</v>
      </c>
      <c r="AP23" s="13"/>
      <c r="AQ23" s="13">
        <f t="shared" si="6"/>
        <v>0</v>
      </c>
    </row>
    <row r="24" spans="1:43" ht="12.75" x14ac:dyDescent="0.2">
      <c r="A24" s="47"/>
      <c r="B24" s="48"/>
      <c r="C24" s="51" t="s">
        <v>67</v>
      </c>
      <c r="D24" s="12">
        <v>0</v>
      </c>
      <c r="E24" s="12">
        <v>0</v>
      </c>
      <c r="F24" s="12">
        <f t="shared" si="7"/>
        <v>0</v>
      </c>
      <c r="G24" s="12">
        <v>0</v>
      </c>
      <c r="H24" s="12">
        <v>0</v>
      </c>
      <c r="I24" s="12">
        <f t="shared" si="8"/>
        <v>0</v>
      </c>
      <c r="J24" s="12">
        <v>0</v>
      </c>
      <c r="K24" s="12">
        <v>0</v>
      </c>
      <c r="L24" s="12">
        <f t="shared" si="9"/>
        <v>0</v>
      </c>
      <c r="M24" s="12">
        <f t="shared" si="10"/>
        <v>0</v>
      </c>
      <c r="N24" s="12">
        <v>0</v>
      </c>
      <c r="O24" s="12">
        <v>0</v>
      </c>
      <c r="P24" s="12">
        <f t="shared" si="11"/>
        <v>0</v>
      </c>
      <c r="Q24" s="12">
        <v>0</v>
      </c>
      <c r="R24" s="12">
        <v>0</v>
      </c>
      <c r="S24" s="12">
        <v>0</v>
      </c>
      <c r="T24" s="12">
        <f t="shared" si="12"/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f t="shared" si="13"/>
        <v>0</v>
      </c>
      <c r="AK24" s="13"/>
      <c r="AL24" s="13">
        <f t="shared" si="2"/>
        <v>0</v>
      </c>
      <c r="AM24" s="13">
        <f t="shared" si="3"/>
        <v>0</v>
      </c>
      <c r="AN24" s="13">
        <f t="shared" si="4"/>
        <v>0</v>
      </c>
      <c r="AO24" s="13">
        <f t="shared" si="5"/>
        <v>0</v>
      </c>
      <c r="AP24" s="13"/>
      <c r="AQ24" s="13">
        <f t="shared" si="6"/>
        <v>0</v>
      </c>
    </row>
    <row r="25" spans="1:43" ht="12.75" x14ac:dyDescent="0.2">
      <c r="A25" s="47"/>
      <c r="B25" s="48"/>
      <c r="C25" s="51" t="s">
        <v>68</v>
      </c>
      <c r="D25" s="12">
        <v>0</v>
      </c>
      <c r="E25" s="12">
        <v>0</v>
      </c>
      <c r="F25" s="12">
        <f t="shared" si="7"/>
        <v>0</v>
      </c>
      <c r="G25" s="12">
        <v>0</v>
      </c>
      <c r="H25" s="12">
        <v>0</v>
      </c>
      <c r="I25" s="12">
        <f t="shared" si="8"/>
        <v>0</v>
      </c>
      <c r="J25" s="12">
        <v>0</v>
      </c>
      <c r="K25" s="12">
        <v>0</v>
      </c>
      <c r="L25" s="12">
        <f t="shared" si="9"/>
        <v>0</v>
      </c>
      <c r="M25" s="12">
        <f t="shared" si="10"/>
        <v>0</v>
      </c>
      <c r="N25" s="12">
        <v>0</v>
      </c>
      <c r="O25" s="12">
        <v>0</v>
      </c>
      <c r="P25" s="12">
        <f t="shared" si="11"/>
        <v>0</v>
      </c>
      <c r="Q25" s="12">
        <v>0</v>
      </c>
      <c r="R25" s="12">
        <v>0</v>
      </c>
      <c r="S25" s="12">
        <v>0</v>
      </c>
      <c r="T25" s="12">
        <f t="shared" si="12"/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f t="shared" si="13"/>
        <v>0</v>
      </c>
      <c r="AK25" s="13"/>
      <c r="AL25" s="13">
        <f t="shared" si="2"/>
        <v>0</v>
      </c>
      <c r="AM25" s="13">
        <f t="shared" si="3"/>
        <v>0</v>
      </c>
      <c r="AN25" s="13">
        <f t="shared" si="4"/>
        <v>0</v>
      </c>
      <c r="AO25" s="13">
        <f t="shared" si="5"/>
        <v>0</v>
      </c>
      <c r="AP25" s="13"/>
      <c r="AQ25" s="13">
        <f t="shared" si="6"/>
        <v>0</v>
      </c>
    </row>
    <row r="26" spans="1:43" ht="12.75" x14ac:dyDescent="0.2">
      <c r="A26" s="47"/>
      <c r="B26" s="48"/>
      <c r="C26" s="51" t="s">
        <v>69</v>
      </c>
      <c r="D26" s="12">
        <v>0</v>
      </c>
      <c r="E26" s="12">
        <v>0</v>
      </c>
      <c r="F26" s="12">
        <f t="shared" si="7"/>
        <v>0</v>
      </c>
      <c r="G26" s="12">
        <v>0</v>
      </c>
      <c r="H26" s="12">
        <v>0</v>
      </c>
      <c r="I26" s="12">
        <f t="shared" si="8"/>
        <v>0</v>
      </c>
      <c r="J26" s="12">
        <v>0</v>
      </c>
      <c r="K26" s="12">
        <v>0</v>
      </c>
      <c r="L26" s="12">
        <f t="shared" si="9"/>
        <v>0</v>
      </c>
      <c r="M26" s="12">
        <f t="shared" si="10"/>
        <v>0</v>
      </c>
      <c r="N26" s="12">
        <v>0</v>
      </c>
      <c r="O26" s="12">
        <v>0</v>
      </c>
      <c r="P26" s="12">
        <f t="shared" si="11"/>
        <v>0</v>
      </c>
      <c r="Q26" s="12">
        <v>0</v>
      </c>
      <c r="R26" s="12">
        <v>0</v>
      </c>
      <c r="S26" s="12">
        <v>0</v>
      </c>
      <c r="T26" s="12">
        <f t="shared" si="12"/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f t="shared" si="13"/>
        <v>0</v>
      </c>
      <c r="AK26" s="13"/>
      <c r="AL26" s="13">
        <f t="shared" si="2"/>
        <v>0</v>
      </c>
      <c r="AM26" s="13">
        <f t="shared" si="3"/>
        <v>0</v>
      </c>
      <c r="AN26" s="13">
        <f t="shared" si="4"/>
        <v>0</v>
      </c>
      <c r="AO26" s="13">
        <f t="shared" si="5"/>
        <v>0</v>
      </c>
      <c r="AP26" s="13"/>
      <c r="AQ26" s="13">
        <f t="shared" si="6"/>
        <v>0</v>
      </c>
    </row>
    <row r="27" spans="1:43" ht="12.75" x14ac:dyDescent="0.2">
      <c r="A27" s="47"/>
      <c r="B27" s="48"/>
      <c r="C27" s="51" t="s">
        <v>70</v>
      </c>
      <c r="D27" s="12">
        <v>0</v>
      </c>
      <c r="E27" s="12">
        <v>0</v>
      </c>
      <c r="F27" s="12">
        <f t="shared" si="7"/>
        <v>0</v>
      </c>
      <c r="G27" s="12">
        <v>0</v>
      </c>
      <c r="H27" s="12">
        <v>0</v>
      </c>
      <c r="I27" s="12">
        <f t="shared" si="8"/>
        <v>0</v>
      </c>
      <c r="J27" s="12">
        <v>0</v>
      </c>
      <c r="K27" s="12">
        <v>0</v>
      </c>
      <c r="L27" s="12">
        <f t="shared" si="9"/>
        <v>0</v>
      </c>
      <c r="M27" s="12">
        <f t="shared" si="10"/>
        <v>0</v>
      </c>
      <c r="N27" s="12">
        <v>0</v>
      </c>
      <c r="O27" s="12">
        <v>0</v>
      </c>
      <c r="P27" s="12">
        <f t="shared" si="11"/>
        <v>0</v>
      </c>
      <c r="Q27" s="12">
        <v>0</v>
      </c>
      <c r="R27" s="12">
        <v>0</v>
      </c>
      <c r="S27" s="12">
        <v>0</v>
      </c>
      <c r="T27" s="12">
        <f t="shared" si="12"/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f t="shared" si="13"/>
        <v>0</v>
      </c>
      <c r="AK27" s="13"/>
      <c r="AL27" s="13">
        <f t="shared" si="2"/>
        <v>0</v>
      </c>
      <c r="AM27" s="13">
        <f t="shared" si="3"/>
        <v>0</v>
      </c>
      <c r="AN27" s="13">
        <f t="shared" si="4"/>
        <v>0</v>
      </c>
      <c r="AO27" s="13">
        <f t="shared" si="5"/>
        <v>0</v>
      </c>
      <c r="AP27" s="13"/>
      <c r="AQ27" s="13">
        <f t="shared" si="6"/>
        <v>0</v>
      </c>
    </row>
    <row r="28" spans="1:43" ht="12.75" x14ac:dyDescent="0.2">
      <c r="A28" s="47"/>
      <c r="B28" s="48"/>
      <c r="C28" s="51" t="s">
        <v>71</v>
      </c>
      <c r="D28" s="12">
        <v>0</v>
      </c>
      <c r="E28" s="12">
        <v>0</v>
      </c>
      <c r="F28" s="12">
        <f t="shared" si="7"/>
        <v>0</v>
      </c>
      <c r="G28" s="12">
        <v>0</v>
      </c>
      <c r="H28" s="12">
        <v>0</v>
      </c>
      <c r="I28" s="12">
        <f t="shared" si="8"/>
        <v>0</v>
      </c>
      <c r="J28" s="12">
        <v>0</v>
      </c>
      <c r="K28" s="12">
        <v>0</v>
      </c>
      <c r="L28" s="12">
        <f t="shared" si="9"/>
        <v>0</v>
      </c>
      <c r="M28" s="12">
        <f t="shared" si="10"/>
        <v>0</v>
      </c>
      <c r="N28" s="12">
        <v>0</v>
      </c>
      <c r="O28" s="12">
        <v>0</v>
      </c>
      <c r="P28" s="12">
        <f t="shared" si="11"/>
        <v>0</v>
      </c>
      <c r="Q28" s="12">
        <v>0</v>
      </c>
      <c r="R28" s="12">
        <v>0</v>
      </c>
      <c r="S28" s="12">
        <v>0</v>
      </c>
      <c r="T28" s="12">
        <f t="shared" si="12"/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f t="shared" si="13"/>
        <v>0</v>
      </c>
      <c r="AK28" s="13"/>
      <c r="AL28" s="13">
        <f t="shared" si="2"/>
        <v>0</v>
      </c>
      <c r="AM28" s="13">
        <f t="shared" si="3"/>
        <v>0</v>
      </c>
      <c r="AN28" s="13">
        <f t="shared" si="4"/>
        <v>0</v>
      </c>
      <c r="AO28" s="13">
        <f t="shared" si="5"/>
        <v>0</v>
      </c>
      <c r="AP28" s="13"/>
      <c r="AQ28" s="13">
        <f t="shared" si="6"/>
        <v>0</v>
      </c>
    </row>
    <row r="29" spans="1:43" ht="12.75" x14ac:dyDescent="0.2">
      <c r="A29" s="47"/>
      <c r="B29" s="48"/>
      <c r="C29" s="51" t="s">
        <v>72</v>
      </c>
      <c r="D29" s="12">
        <v>0</v>
      </c>
      <c r="E29" s="12">
        <v>0</v>
      </c>
      <c r="F29" s="12">
        <f t="shared" si="7"/>
        <v>0</v>
      </c>
      <c r="G29" s="12">
        <v>0</v>
      </c>
      <c r="H29" s="12">
        <v>0</v>
      </c>
      <c r="I29" s="12">
        <f t="shared" si="8"/>
        <v>0</v>
      </c>
      <c r="J29" s="12">
        <v>0</v>
      </c>
      <c r="K29" s="12">
        <v>0</v>
      </c>
      <c r="L29" s="12">
        <f t="shared" si="9"/>
        <v>0</v>
      </c>
      <c r="M29" s="12">
        <f t="shared" si="10"/>
        <v>0</v>
      </c>
      <c r="N29" s="12">
        <v>0</v>
      </c>
      <c r="O29" s="12">
        <v>0</v>
      </c>
      <c r="P29" s="12">
        <f t="shared" si="11"/>
        <v>0</v>
      </c>
      <c r="Q29" s="12">
        <v>0</v>
      </c>
      <c r="R29" s="12">
        <v>0</v>
      </c>
      <c r="S29" s="12">
        <v>0</v>
      </c>
      <c r="T29" s="12">
        <f t="shared" si="12"/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f t="shared" si="13"/>
        <v>0</v>
      </c>
      <c r="AK29" s="13"/>
      <c r="AL29" s="13">
        <f t="shared" si="2"/>
        <v>0</v>
      </c>
      <c r="AM29" s="13">
        <f t="shared" si="3"/>
        <v>0</v>
      </c>
      <c r="AN29" s="13">
        <f t="shared" si="4"/>
        <v>0</v>
      </c>
      <c r="AO29" s="13">
        <f t="shared" si="5"/>
        <v>0</v>
      </c>
      <c r="AP29" s="13"/>
      <c r="AQ29" s="13">
        <f t="shared" si="6"/>
        <v>0</v>
      </c>
    </row>
    <row r="30" spans="1:43" ht="12.75" x14ac:dyDescent="0.2">
      <c r="A30" s="47"/>
      <c r="B30" s="48"/>
      <c r="C30" s="51" t="s">
        <v>73</v>
      </c>
      <c r="D30" s="12">
        <v>0</v>
      </c>
      <c r="E30" s="12">
        <v>0</v>
      </c>
      <c r="F30" s="12">
        <f t="shared" si="7"/>
        <v>0</v>
      </c>
      <c r="G30" s="12">
        <v>0</v>
      </c>
      <c r="H30" s="12">
        <v>0</v>
      </c>
      <c r="I30" s="12">
        <f t="shared" si="8"/>
        <v>0</v>
      </c>
      <c r="J30" s="12">
        <v>0</v>
      </c>
      <c r="K30" s="12">
        <v>0</v>
      </c>
      <c r="L30" s="12">
        <f t="shared" si="9"/>
        <v>0</v>
      </c>
      <c r="M30" s="12">
        <f t="shared" si="10"/>
        <v>0</v>
      </c>
      <c r="N30" s="12">
        <v>0</v>
      </c>
      <c r="O30" s="12">
        <v>0</v>
      </c>
      <c r="P30" s="12">
        <f t="shared" si="11"/>
        <v>0</v>
      </c>
      <c r="Q30" s="12">
        <v>0</v>
      </c>
      <c r="R30" s="12">
        <v>0</v>
      </c>
      <c r="S30" s="12">
        <v>0</v>
      </c>
      <c r="T30" s="12">
        <f t="shared" si="12"/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f>SUM(U30:AI30)</f>
        <v>0</v>
      </c>
      <c r="AK30" s="13"/>
      <c r="AL30" s="13">
        <f t="shared" si="2"/>
        <v>0</v>
      </c>
      <c r="AM30" s="13">
        <f t="shared" si="3"/>
        <v>0</v>
      </c>
      <c r="AN30" s="13">
        <f t="shared" si="4"/>
        <v>0</v>
      </c>
      <c r="AO30" s="13">
        <f t="shared" si="5"/>
        <v>0</v>
      </c>
      <c r="AP30" s="13"/>
      <c r="AQ30" s="13">
        <f t="shared" si="6"/>
        <v>0</v>
      </c>
    </row>
    <row r="31" spans="1:43" ht="12.75" x14ac:dyDescent="0.2">
      <c r="A31" s="47"/>
      <c r="B31" s="48"/>
      <c r="C31" s="51" t="s">
        <v>74</v>
      </c>
      <c r="D31" s="12">
        <v>0</v>
      </c>
      <c r="E31" s="12">
        <v>0</v>
      </c>
      <c r="F31" s="12">
        <f t="shared" si="7"/>
        <v>0</v>
      </c>
      <c r="G31" s="12">
        <v>0</v>
      </c>
      <c r="H31" s="12">
        <v>0</v>
      </c>
      <c r="I31" s="12">
        <f t="shared" si="8"/>
        <v>0</v>
      </c>
      <c r="J31" s="12">
        <v>0</v>
      </c>
      <c r="K31" s="12">
        <v>0</v>
      </c>
      <c r="L31" s="12">
        <f t="shared" si="9"/>
        <v>0</v>
      </c>
      <c r="M31" s="12">
        <f t="shared" si="10"/>
        <v>0</v>
      </c>
      <c r="N31" s="12">
        <v>0</v>
      </c>
      <c r="O31" s="12">
        <v>0</v>
      </c>
      <c r="P31" s="12">
        <f t="shared" si="11"/>
        <v>0</v>
      </c>
      <c r="Q31" s="12">
        <v>0</v>
      </c>
      <c r="R31" s="12">
        <v>0</v>
      </c>
      <c r="S31" s="12">
        <v>0</v>
      </c>
      <c r="T31" s="12">
        <f t="shared" si="12"/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f t="shared" si="13"/>
        <v>0</v>
      </c>
      <c r="AK31" s="13"/>
      <c r="AL31" s="13">
        <f t="shared" si="2"/>
        <v>0</v>
      </c>
      <c r="AM31" s="13">
        <f t="shared" si="3"/>
        <v>0</v>
      </c>
      <c r="AN31" s="13">
        <f t="shared" si="4"/>
        <v>0</v>
      </c>
      <c r="AO31" s="13">
        <f t="shared" si="5"/>
        <v>0</v>
      </c>
      <c r="AP31" s="13"/>
      <c r="AQ31" s="13">
        <f t="shared" si="6"/>
        <v>0</v>
      </c>
    </row>
    <row r="32" spans="1:43" ht="12.75" x14ac:dyDescent="0.2">
      <c r="A32" s="47"/>
      <c r="B32" s="48"/>
      <c r="C32" s="51" t="s">
        <v>75</v>
      </c>
      <c r="D32" s="12">
        <v>0</v>
      </c>
      <c r="E32" s="12">
        <v>0</v>
      </c>
      <c r="F32" s="12">
        <f t="shared" si="7"/>
        <v>0</v>
      </c>
      <c r="G32" s="12">
        <v>0</v>
      </c>
      <c r="H32" s="12">
        <v>0</v>
      </c>
      <c r="I32" s="12">
        <f t="shared" si="8"/>
        <v>0</v>
      </c>
      <c r="J32" s="12">
        <v>0</v>
      </c>
      <c r="K32" s="12">
        <v>0</v>
      </c>
      <c r="L32" s="12">
        <f t="shared" si="9"/>
        <v>0</v>
      </c>
      <c r="M32" s="12">
        <f t="shared" si="10"/>
        <v>0</v>
      </c>
      <c r="N32" s="12">
        <v>0</v>
      </c>
      <c r="O32" s="12">
        <v>0</v>
      </c>
      <c r="P32" s="12">
        <f t="shared" si="11"/>
        <v>0</v>
      </c>
      <c r="Q32" s="12">
        <v>0</v>
      </c>
      <c r="R32" s="12">
        <v>0</v>
      </c>
      <c r="S32" s="12">
        <v>0</v>
      </c>
      <c r="T32" s="12">
        <f t="shared" si="12"/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f t="shared" si="13"/>
        <v>0</v>
      </c>
      <c r="AK32" s="13"/>
      <c r="AL32" s="13">
        <f t="shared" si="2"/>
        <v>0</v>
      </c>
      <c r="AM32" s="13">
        <f t="shared" si="3"/>
        <v>0</v>
      </c>
      <c r="AN32" s="13">
        <f t="shared" si="4"/>
        <v>0</v>
      </c>
      <c r="AO32" s="13">
        <f t="shared" si="5"/>
        <v>0</v>
      </c>
      <c r="AP32" s="13"/>
      <c r="AQ32" s="13">
        <f t="shared" si="6"/>
        <v>0</v>
      </c>
    </row>
    <row r="33" spans="1:43" ht="12.75" x14ac:dyDescent="0.2">
      <c r="A33" s="47"/>
      <c r="B33" s="48"/>
      <c r="C33" s="51" t="s">
        <v>76</v>
      </c>
      <c r="D33" s="12">
        <v>0</v>
      </c>
      <c r="E33" s="12">
        <v>0</v>
      </c>
      <c r="F33" s="12">
        <f t="shared" si="7"/>
        <v>0</v>
      </c>
      <c r="G33" s="12">
        <v>0</v>
      </c>
      <c r="H33" s="12">
        <v>0</v>
      </c>
      <c r="I33" s="12">
        <f t="shared" si="8"/>
        <v>0</v>
      </c>
      <c r="J33" s="12">
        <v>0</v>
      </c>
      <c r="K33" s="12">
        <v>0</v>
      </c>
      <c r="L33" s="12">
        <f t="shared" si="9"/>
        <v>0</v>
      </c>
      <c r="M33" s="12">
        <f t="shared" si="10"/>
        <v>0</v>
      </c>
      <c r="N33" s="12">
        <v>0</v>
      </c>
      <c r="O33" s="12">
        <v>0</v>
      </c>
      <c r="P33" s="12">
        <f t="shared" si="11"/>
        <v>0</v>
      </c>
      <c r="Q33" s="12">
        <v>0</v>
      </c>
      <c r="R33" s="12">
        <v>0</v>
      </c>
      <c r="S33" s="12">
        <v>0</v>
      </c>
      <c r="T33" s="12">
        <f t="shared" si="12"/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f t="shared" si="13"/>
        <v>0</v>
      </c>
      <c r="AK33" s="13"/>
      <c r="AL33" s="13">
        <f t="shared" si="2"/>
        <v>0</v>
      </c>
      <c r="AM33" s="13">
        <f t="shared" si="3"/>
        <v>0</v>
      </c>
      <c r="AN33" s="13">
        <f t="shared" si="4"/>
        <v>0</v>
      </c>
      <c r="AO33" s="13">
        <f t="shared" si="5"/>
        <v>0</v>
      </c>
      <c r="AP33" s="13"/>
      <c r="AQ33" s="13">
        <f t="shared" si="6"/>
        <v>0</v>
      </c>
    </row>
    <row r="34" spans="1:43" ht="12.75" x14ac:dyDescent="0.2">
      <c r="A34" s="47"/>
      <c r="B34" s="48"/>
      <c r="C34" s="51" t="s">
        <v>77</v>
      </c>
      <c r="D34" s="12">
        <v>0</v>
      </c>
      <c r="E34" s="12">
        <v>0</v>
      </c>
      <c r="F34" s="12">
        <f t="shared" si="7"/>
        <v>0</v>
      </c>
      <c r="G34" s="12">
        <v>0</v>
      </c>
      <c r="H34" s="12">
        <v>0</v>
      </c>
      <c r="I34" s="12">
        <f t="shared" si="8"/>
        <v>0</v>
      </c>
      <c r="J34" s="12">
        <v>0</v>
      </c>
      <c r="K34" s="12">
        <v>0</v>
      </c>
      <c r="L34" s="12">
        <f t="shared" si="9"/>
        <v>0</v>
      </c>
      <c r="M34" s="12">
        <f t="shared" si="10"/>
        <v>0</v>
      </c>
      <c r="N34" s="12">
        <v>0</v>
      </c>
      <c r="O34" s="12">
        <v>0</v>
      </c>
      <c r="P34" s="12">
        <f t="shared" si="11"/>
        <v>0</v>
      </c>
      <c r="Q34" s="12">
        <v>0</v>
      </c>
      <c r="R34" s="12">
        <v>0</v>
      </c>
      <c r="S34" s="12">
        <v>0</v>
      </c>
      <c r="T34" s="12">
        <f t="shared" si="12"/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f t="shared" si="13"/>
        <v>0</v>
      </c>
      <c r="AK34" s="13"/>
      <c r="AL34" s="13">
        <f t="shared" si="2"/>
        <v>0</v>
      </c>
      <c r="AM34" s="13">
        <f t="shared" si="3"/>
        <v>0</v>
      </c>
      <c r="AN34" s="13">
        <f t="shared" si="4"/>
        <v>0</v>
      </c>
      <c r="AO34" s="13">
        <f t="shared" si="5"/>
        <v>0</v>
      </c>
      <c r="AP34" s="13"/>
      <c r="AQ34" s="13">
        <f t="shared" si="6"/>
        <v>0</v>
      </c>
    </row>
    <row r="35" spans="1:43" ht="12.75" x14ac:dyDescent="0.2">
      <c r="A35" s="47"/>
      <c r="B35" s="48"/>
      <c r="C35" s="51" t="s">
        <v>78</v>
      </c>
      <c r="D35" s="12">
        <v>0</v>
      </c>
      <c r="E35" s="12">
        <v>0</v>
      </c>
      <c r="F35" s="12">
        <f t="shared" si="7"/>
        <v>0</v>
      </c>
      <c r="G35" s="12">
        <v>0</v>
      </c>
      <c r="H35" s="12">
        <v>0</v>
      </c>
      <c r="I35" s="12">
        <f t="shared" si="8"/>
        <v>0</v>
      </c>
      <c r="J35" s="12">
        <v>0</v>
      </c>
      <c r="K35" s="12">
        <v>0</v>
      </c>
      <c r="L35" s="12">
        <f t="shared" si="9"/>
        <v>0</v>
      </c>
      <c r="M35" s="12">
        <f t="shared" si="10"/>
        <v>0</v>
      </c>
      <c r="N35" s="12">
        <v>0</v>
      </c>
      <c r="O35" s="12">
        <v>0</v>
      </c>
      <c r="P35" s="12">
        <f t="shared" si="11"/>
        <v>0</v>
      </c>
      <c r="Q35" s="12">
        <v>0</v>
      </c>
      <c r="R35" s="12">
        <v>0</v>
      </c>
      <c r="S35" s="12">
        <v>0</v>
      </c>
      <c r="T35" s="12">
        <f t="shared" si="12"/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f t="shared" si="13"/>
        <v>0</v>
      </c>
      <c r="AK35" s="13"/>
      <c r="AL35" s="13">
        <f t="shared" si="2"/>
        <v>0</v>
      </c>
      <c r="AM35" s="13">
        <f t="shared" si="3"/>
        <v>0</v>
      </c>
      <c r="AN35" s="13">
        <f t="shared" si="4"/>
        <v>0</v>
      </c>
      <c r="AO35" s="13">
        <f t="shared" si="5"/>
        <v>0</v>
      </c>
      <c r="AP35" s="13"/>
      <c r="AQ35" s="13">
        <f t="shared" si="6"/>
        <v>0</v>
      </c>
    </row>
    <row r="36" spans="1:43" ht="12.75" x14ac:dyDescent="0.2">
      <c r="A36" s="47"/>
      <c r="B36" s="48"/>
      <c r="C36" s="51" t="s">
        <v>79</v>
      </c>
      <c r="D36" s="12">
        <v>0</v>
      </c>
      <c r="E36" s="12">
        <v>0</v>
      </c>
      <c r="F36" s="12">
        <f t="shared" si="7"/>
        <v>0</v>
      </c>
      <c r="G36" s="12">
        <v>0</v>
      </c>
      <c r="H36" s="12">
        <v>0</v>
      </c>
      <c r="I36" s="12">
        <f t="shared" si="8"/>
        <v>0</v>
      </c>
      <c r="J36" s="12">
        <v>0</v>
      </c>
      <c r="K36" s="12">
        <v>0</v>
      </c>
      <c r="L36" s="12">
        <f t="shared" si="9"/>
        <v>0</v>
      </c>
      <c r="M36" s="12">
        <f t="shared" si="10"/>
        <v>0</v>
      </c>
      <c r="N36" s="12">
        <v>0</v>
      </c>
      <c r="O36" s="12">
        <v>0</v>
      </c>
      <c r="P36" s="12">
        <f t="shared" si="11"/>
        <v>0</v>
      </c>
      <c r="Q36" s="12">
        <v>0</v>
      </c>
      <c r="R36" s="12">
        <v>0</v>
      </c>
      <c r="S36" s="12">
        <v>0</v>
      </c>
      <c r="T36" s="12">
        <f t="shared" si="12"/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f t="shared" si="13"/>
        <v>0</v>
      </c>
      <c r="AK36" s="13"/>
      <c r="AL36" s="13">
        <f t="shared" si="2"/>
        <v>0</v>
      </c>
      <c r="AM36" s="13">
        <f t="shared" si="3"/>
        <v>0</v>
      </c>
      <c r="AN36" s="13">
        <f t="shared" si="4"/>
        <v>0</v>
      </c>
      <c r="AO36" s="13">
        <f t="shared" si="5"/>
        <v>0</v>
      </c>
      <c r="AP36" s="13"/>
      <c r="AQ36" s="13">
        <f t="shared" si="6"/>
        <v>0</v>
      </c>
    </row>
    <row r="37" spans="1:43" ht="12.75" x14ac:dyDescent="0.2">
      <c r="A37" s="47"/>
      <c r="B37" s="48"/>
      <c r="C37" s="51" t="s">
        <v>80</v>
      </c>
      <c r="D37" s="12">
        <v>0</v>
      </c>
      <c r="E37" s="12">
        <v>0</v>
      </c>
      <c r="F37" s="12">
        <f t="shared" si="7"/>
        <v>0</v>
      </c>
      <c r="G37" s="12">
        <v>0</v>
      </c>
      <c r="H37" s="12">
        <v>0</v>
      </c>
      <c r="I37" s="12">
        <f t="shared" si="8"/>
        <v>0</v>
      </c>
      <c r="J37" s="12">
        <v>0</v>
      </c>
      <c r="K37" s="12">
        <v>0</v>
      </c>
      <c r="L37" s="12">
        <f t="shared" si="9"/>
        <v>0</v>
      </c>
      <c r="M37" s="12">
        <f t="shared" si="10"/>
        <v>0</v>
      </c>
      <c r="N37" s="12">
        <v>0</v>
      </c>
      <c r="O37" s="12">
        <v>0</v>
      </c>
      <c r="P37" s="12">
        <f t="shared" si="11"/>
        <v>0</v>
      </c>
      <c r="Q37" s="12">
        <v>0</v>
      </c>
      <c r="R37" s="12">
        <v>0</v>
      </c>
      <c r="S37" s="12">
        <v>0</v>
      </c>
      <c r="T37" s="12">
        <f t="shared" si="12"/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f t="shared" si="13"/>
        <v>0</v>
      </c>
      <c r="AK37" s="13"/>
      <c r="AL37" s="13">
        <f t="shared" si="2"/>
        <v>0</v>
      </c>
      <c r="AM37" s="13">
        <f t="shared" si="3"/>
        <v>0</v>
      </c>
      <c r="AN37" s="13">
        <f t="shared" si="4"/>
        <v>0</v>
      </c>
      <c r="AO37" s="13">
        <f t="shared" si="5"/>
        <v>0</v>
      </c>
      <c r="AP37" s="13"/>
      <c r="AQ37" s="13">
        <f t="shared" si="6"/>
        <v>0</v>
      </c>
    </row>
    <row r="38" spans="1:43" ht="12.75" x14ac:dyDescent="0.2">
      <c r="A38" s="47"/>
      <c r="B38" s="48"/>
      <c r="C38" s="51" t="s">
        <v>81</v>
      </c>
      <c r="D38" s="12">
        <v>0</v>
      </c>
      <c r="E38" s="12">
        <v>0</v>
      </c>
      <c r="F38" s="12">
        <f t="shared" si="7"/>
        <v>0</v>
      </c>
      <c r="G38" s="12">
        <v>0</v>
      </c>
      <c r="H38" s="12">
        <v>0</v>
      </c>
      <c r="I38" s="12">
        <f t="shared" si="8"/>
        <v>0</v>
      </c>
      <c r="J38" s="12">
        <v>0</v>
      </c>
      <c r="K38" s="12">
        <v>0</v>
      </c>
      <c r="L38" s="12">
        <f t="shared" si="9"/>
        <v>0</v>
      </c>
      <c r="M38" s="12">
        <f t="shared" si="10"/>
        <v>0</v>
      </c>
      <c r="N38" s="12">
        <v>0</v>
      </c>
      <c r="O38" s="12">
        <v>0</v>
      </c>
      <c r="P38" s="12">
        <f t="shared" si="11"/>
        <v>0</v>
      </c>
      <c r="Q38" s="12">
        <v>0</v>
      </c>
      <c r="R38" s="12">
        <v>0</v>
      </c>
      <c r="S38" s="12">
        <v>0</v>
      </c>
      <c r="T38" s="12">
        <f t="shared" si="12"/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f t="shared" si="13"/>
        <v>0</v>
      </c>
      <c r="AK38" s="13"/>
      <c r="AL38" s="13">
        <f t="shared" si="2"/>
        <v>0</v>
      </c>
      <c r="AM38" s="13">
        <f t="shared" si="3"/>
        <v>0</v>
      </c>
      <c r="AN38" s="13">
        <f t="shared" si="4"/>
        <v>0</v>
      </c>
      <c r="AO38" s="13">
        <f t="shared" si="5"/>
        <v>0</v>
      </c>
      <c r="AP38" s="13"/>
      <c r="AQ38" s="13">
        <f t="shared" si="6"/>
        <v>0</v>
      </c>
    </row>
    <row r="39" spans="1:43" ht="12.75" x14ac:dyDescent="0.2">
      <c r="A39" s="47"/>
      <c r="B39" s="48"/>
      <c r="C39" s="51" t="s">
        <v>82</v>
      </c>
      <c r="D39" s="12">
        <v>0</v>
      </c>
      <c r="E39" s="12">
        <v>0</v>
      </c>
      <c r="F39" s="12">
        <f t="shared" si="7"/>
        <v>0</v>
      </c>
      <c r="G39" s="12">
        <v>0</v>
      </c>
      <c r="H39" s="12">
        <v>0</v>
      </c>
      <c r="I39" s="12">
        <f t="shared" si="8"/>
        <v>0</v>
      </c>
      <c r="J39" s="12">
        <v>0</v>
      </c>
      <c r="K39" s="12">
        <v>0</v>
      </c>
      <c r="L39" s="12">
        <f t="shared" si="9"/>
        <v>0</v>
      </c>
      <c r="M39" s="12">
        <f t="shared" si="10"/>
        <v>0</v>
      </c>
      <c r="N39" s="12">
        <v>0</v>
      </c>
      <c r="O39" s="12">
        <v>0</v>
      </c>
      <c r="P39" s="12">
        <f t="shared" si="11"/>
        <v>0</v>
      </c>
      <c r="Q39" s="12">
        <v>0</v>
      </c>
      <c r="R39" s="12">
        <v>0</v>
      </c>
      <c r="S39" s="12">
        <v>0</v>
      </c>
      <c r="T39" s="12">
        <f t="shared" si="12"/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f t="shared" si="13"/>
        <v>0</v>
      </c>
      <c r="AK39" s="13"/>
      <c r="AL39" s="13">
        <f t="shared" si="2"/>
        <v>0</v>
      </c>
      <c r="AM39" s="13">
        <f t="shared" si="3"/>
        <v>0</v>
      </c>
      <c r="AN39" s="13">
        <f t="shared" si="4"/>
        <v>0</v>
      </c>
      <c r="AO39" s="13">
        <f t="shared" si="5"/>
        <v>0</v>
      </c>
      <c r="AP39" s="13"/>
      <c r="AQ39" s="13">
        <f t="shared" si="6"/>
        <v>0</v>
      </c>
    </row>
    <row r="40" spans="1:43" ht="12.75" x14ac:dyDescent="0.2">
      <c r="A40" s="47"/>
      <c r="B40" s="48"/>
      <c r="C40" s="49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3"/>
      <c r="AL40" s="13"/>
      <c r="AM40" s="13"/>
      <c r="AN40" s="13"/>
      <c r="AO40" s="13"/>
      <c r="AP40" s="13"/>
      <c r="AQ40" s="13"/>
    </row>
    <row r="41" spans="1:43" ht="12.75" x14ac:dyDescent="0.2">
      <c r="A41" s="47"/>
      <c r="B41" s="50" t="s">
        <v>83</v>
      </c>
      <c r="C41" s="49"/>
      <c r="D41" s="12">
        <f>SUM(D43:D66)</f>
        <v>0</v>
      </c>
      <c r="E41" s="12">
        <f t="shared" ref="E41:AJ41" si="14">SUM(E43:E66)</f>
        <v>0</v>
      </c>
      <c r="F41" s="12">
        <f t="shared" si="14"/>
        <v>0</v>
      </c>
      <c r="G41" s="12">
        <f>SUM(G43:G66)</f>
        <v>0</v>
      </c>
      <c r="H41" s="12">
        <f t="shared" ref="H41" si="15">SUM(H43:H66)</f>
        <v>0</v>
      </c>
      <c r="I41" s="12">
        <f t="shared" si="14"/>
        <v>0</v>
      </c>
      <c r="J41" s="12">
        <f>SUM(J43:J66)</f>
        <v>0</v>
      </c>
      <c r="K41" s="12">
        <f t="shared" ref="K41" si="16">SUM(K43:K66)</f>
        <v>0</v>
      </c>
      <c r="L41" s="12">
        <f t="shared" si="14"/>
        <v>0</v>
      </c>
      <c r="M41" s="12">
        <f t="shared" si="14"/>
        <v>0</v>
      </c>
      <c r="N41" s="12">
        <f>SUM(N43:N66)</f>
        <v>0</v>
      </c>
      <c r="O41" s="12">
        <f t="shared" ref="O41" si="17">SUM(O43:O66)</f>
        <v>0</v>
      </c>
      <c r="P41" s="12">
        <f t="shared" si="14"/>
        <v>0</v>
      </c>
      <c r="Q41" s="12">
        <f>SUM(Q43:Q66)</f>
        <v>0</v>
      </c>
      <c r="R41" s="12">
        <f t="shared" ref="R41:S41" si="18">SUM(R43:R66)</f>
        <v>0</v>
      </c>
      <c r="S41" s="12">
        <f t="shared" si="18"/>
        <v>0</v>
      </c>
      <c r="T41" s="12">
        <f t="shared" si="14"/>
        <v>0</v>
      </c>
      <c r="U41" s="12">
        <f>SUM(U43:U66)</f>
        <v>0</v>
      </c>
      <c r="V41" s="12">
        <f t="shared" ref="V41:AH41" si="19">SUM(V43:V66)</f>
        <v>0</v>
      </c>
      <c r="W41" s="12">
        <f t="shared" si="19"/>
        <v>0</v>
      </c>
      <c r="X41" s="12">
        <f t="shared" si="19"/>
        <v>0</v>
      </c>
      <c r="Y41" s="12">
        <f t="shared" si="19"/>
        <v>0</v>
      </c>
      <c r="Z41" s="12">
        <f t="shared" si="19"/>
        <v>0</v>
      </c>
      <c r="AA41" s="12">
        <f t="shared" si="19"/>
        <v>0</v>
      </c>
      <c r="AB41" s="12">
        <f t="shared" si="19"/>
        <v>0</v>
      </c>
      <c r="AC41" s="12">
        <f t="shared" si="19"/>
        <v>0</v>
      </c>
      <c r="AD41" s="12">
        <f t="shared" si="19"/>
        <v>0</v>
      </c>
      <c r="AE41" s="12">
        <f t="shared" si="19"/>
        <v>0</v>
      </c>
      <c r="AF41" s="12">
        <f t="shared" si="19"/>
        <v>0</v>
      </c>
      <c r="AG41" s="12">
        <f t="shared" si="19"/>
        <v>0</v>
      </c>
      <c r="AH41" s="12">
        <f t="shared" si="19"/>
        <v>0</v>
      </c>
      <c r="AI41" s="12">
        <f t="shared" ref="AI41" si="20">SUM(AI43:AI66)</f>
        <v>0</v>
      </c>
      <c r="AJ41" s="12">
        <f t="shared" si="14"/>
        <v>0</v>
      </c>
      <c r="AK41" s="13"/>
      <c r="AL41" s="13">
        <f t="shared" si="2"/>
        <v>0</v>
      </c>
      <c r="AM41" s="13">
        <f t="shared" si="3"/>
        <v>0</v>
      </c>
      <c r="AN41" s="13">
        <f t="shared" si="4"/>
        <v>0</v>
      </c>
      <c r="AO41" s="13">
        <f t="shared" si="5"/>
        <v>0</v>
      </c>
      <c r="AP41" s="13"/>
      <c r="AQ41" s="13">
        <f t="shared" si="6"/>
        <v>0</v>
      </c>
    </row>
    <row r="42" spans="1:43" ht="12.75" x14ac:dyDescent="0.2">
      <c r="A42" s="52"/>
      <c r="B42" s="45"/>
      <c r="C42" s="46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3"/>
      <c r="AL42" s="13"/>
      <c r="AM42" s="13"/>
      <c r="AN42" s="13"/>
      <c r="AO42" s="13"/>
      <c r="AP42" s="13"/>
      <c r="AQ42" s="13"/>
    </row>
    <row r="43" spans="1:43" ht="12.75" x14ac:dyDescent="0.2">
      <c r="A43" s="52"/>
      <c r="B43" s="45"/>
      <c r="C43" s="53" t="s">
        <v>59</v>
      </c>
      <c r="D43" s="12">
        <v>0</v>
      </c>
      <c r="E43" s="12">
        <v>0</v>
      </c>
      <c r="F43" s="12">
        <f>D43+E43</f>
        <v>0</v>
      </c>
      <c r="G43" s="12">
        <v>0</v>
      </c>
      <c r="H43" s="12">
        <v>0</v>
      </c>
      <c r="I43" s="12">
        <f>G43+H43</f>
        <v>0</v>
      </c>
      <c r="J43" s="12">
        <v>0</v>
      </c>
      <c r="K43" s="12">
        <v>0</v>
      </c>
      <c r="L43" s="12">
        <f>J43+K43</f>
        <v>0</v>
      </c>
      <c r="M43" s="12">
        <f>I43+L43</f>
        <v>0</v>
      </c>
      <c r="N43" s="12">
        <v>0</v>
      </c>
      <c r="O43" s="12">
        <v>0</v>
      </c>
      <c r="P43" s="12">
        <f>N43+O43</f>
        <v>0</v>
      </c>
      <c r="Q43" s="12">
        <v>0</v>
      </c>
      <c r="R43" s="12">
        <v>0</v>
      </c>
      <c r="S43" s="12">
        <v>0</v>
      </c>
      <c r="T43" s="12">
        <f>SUM(P43:S43)</f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f>SUM(U43:AI43)</f>
        <v>0</v>
      </c>
      <c r="AK43" s="13"/>
      <c r="AL43" s="13">
        <f t="shared" si="2"/>
        <v>0</v>
      </c>
      <c r="AM43" s="13">
        <f t="shared" si="3"/>
        <v>0</v>
      </c>
      <c r="AN43" s="13">
        <f t="shared" si="4"/>
        <v>0</v>
      </c>
      <c r="AO43" s="13">
        <f t="shared" si="5"/>
        <v>0</v>
      </c>
      <c r="AP43" s="13"/>
      <c r="AQ43" s="13">
        <f t="shared" si="6"/>
        <v>0</v>
      </c>
    </row>
    <row r="44" spans="1:43" ht="12.75" x14ac:dyDescent="0.2">
      <c r="A44" s="52"/>
      <c r="B44" s="45"/>
      <c r="C44" s="53" t="s">
        <v>60</v>
      </c>
      <c r="D44" s="12">
        <v>0</v>
      </c>
      <c r="E44" s="12">
        <v>0</v>
      </c>
      <c r="F44" s="12">
        <f t="shared" ref="F44:F66" si="21">D44+E44</f>
        <v>0</v>
      </c>
      <c r="G44" s="12">
        <v>0</v>
      </c>
      <c r="H44" s="12">
        <v>0</v>
      </c>
      <c r="I44" s="12">
        <f t="shared" ref="I44:I66" si="22">G44+H44</f>
        <v>0</v>
      </c>
      <c r="J44" s="12">
        <v>0</v>
      </c>
      <c r="K44" s="12">
        <v>0</v>
      </c>
      <c r="L44" s="12">
        <f t="shared" ref="L44:L66" si="23">J44+K44</f>
        <v>0</v>
      </c>
      <c r="M44" s="12">
        <f t="shared" ref="M44:M66" si="24">I44+L44</f>
        <v>0</v>
      </c>
      <c r="N44" s="12">
        <v>0</v>
      </c>
      <c r="O44" s="12">
        <v>0</v>
      </c>
      <c r="P44" s="12">
        <f t="shared" ref="P44:P66" si="25">N44+O44</f>
        <v>0</v>
      </c>
      <c r="Q44" s="12">
        <v>0</v>
      </c>
      <c r="R44" s="12">
        <v>0</v>
      </c>
      <c r="S44" s="12">
        <v>0</v>
      </c>
      <c r="T44" s="12">
        <f t="shared" ref="T44:T66" si="26">SUM(P44:S44)</f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f t="shared" ref="AJ44:AJ66" si="27">SUM(U44:AI44)</f>
        <v>0</v>
      </c>
      <c r="AK44" s="13"/>
      <c r="AL44" s="13">
        <f t="shared" si="2"/>
        <v>0</v>
      </c>
      <c r="AM44" s="13">
        <f t="shared" si="3"/>
        <v>0</v>
      </c>
      <c r="AN44" s="13">
        <f t="shared" si="4"/>
        <v>0</v>
      </c>
      <c r="AO44" s="13">
        <f t="shared" si="5"/>
        <v>0</v>
      </c>
      <c r="AP44" s="13"/>
      <c r="AQ44" s="13">
        <f t="shared" si="6"/>
        <v>0</v>
      </c>
    </row>
    <row r="45" spans="1:43" ht="12.75" x14ac:dyDescent="0.2">
      <c r="A45" s="52"/>
      <c r="B45" s="45"/>
      <c r="C45" s="53" t="s">
        <v>61</v>
      </c>
      <c r="D45" s="12">
        <v>0</v>
      </c>
      <c r="E45" s="12">
        <v>0</v>
      </c>
      <c r="F45" s="12">
        <f t="shared" si="21"/>
        <v>0</v>
      </c>
      <c r="G45" s="12">
        <v>0</v>
      </c>
      <c r="H45" s="12">
        <v>0</v>
      </c>
      <c r="I45" s="12">
        <f t="shared" si="22"/>
        <v>0</v>
      </c>
      <c r="J45" s="12">
        <v>0</v>
      </c>
      <c r="K45" s="12">
        <v>0</v>
      </c>
      <c r="L45" s="12">
        <f t="shared" si="23"/>
        <v>0</v>
      </c>
      <c r="M45" s="12">
        <f t="shared" si="24"/>
        <v>0</v>
      </c>
      <c r="N45" s="12">
        <v>0</v>
      </c>
      <c r="O45" s="12">
        <v>0</v>
      </c>
      <c r="P45" s="12">
        <f t="shared" si="25"/>
        <v>0</v>
      </c>
      <c r="Q45" s="12">
        <v>0</v>
      </c>
      <c r="R45" s="12">
        <v>0</v>
      </c>
      <c r="S45" s="12">
        <v>0</v>
      </c>
      <c r="T45" s="12">
        <f t="shared" si="26"/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f t="shared" si="27"/>
        <v>0</v>
      </c>
      <c r="AK45" s="13"/>
      <c r="AL45" s="13">
        <f t="shared" si="2"/>
        <v>0</v>
      </c>
      <c r="AM45" s="13">
        <f t="shared" si="3"/>
        <v>0</v>
      </c>
      <c r="AN45" s="13">
        <f t="shared" si="4"/>
        <v>0</v>
      </c>
      <c r="AO45" s="13">
        <f t="shared" si="5"/>
        <v>0</v>
      </c>
      <c r="AP45" s="13"/>
      <c r="AQ45" s="13">
        <f t="shared" si="6"/>
        <v>0</v>
      </c>
    </row>
    <row r="46" spans="1:43" ht="12.75" x14ac:dyDescent="0.2">
      <c r="A46" s="52"/>
      <c r="B46" s="45"/>
      <c r="C46" s="53" t="s">
        <v>62</v>
      </c>
      <c r="D46" s="12">
        <v>0</v>
      </c>
      <c r="E46" s="12">
        <v>0</v>
      </c>
      <c r="F46" s="12">
        <f t="shared" si="21"/>
        <v>0</v>
      </c>
      <c r="G46" s="12">
        <v>0</v>
      </c>
      <c r="H46" s="12">
        <v>0</v>
      </c>
      <c r="I46" s="12">
        <f t="shared" si="22"/>
        <v>0</v>
      </c>
      <c r="J46" s="12">
        <v>0</v>
      </c>
      <c r="K46" s="12">
        <v>0</v>
      </c>
      <c r="L46" s="12">
        <f t="shared" si="23"/>
        <v>0</v>
      </c>
      <c r="M46" s="12">
        <f t="shared" si="24"/>
        <v>0</v>
      </c>
      <c r="N46" s="12">
        <v>0</v>
      </c>
      <c r="O46" s="12">
        <v>0</v>
      </c>
      <c r="P46" s="12">
        <f t="shared" si="25"/>
        <v>0</v>
      </c>
      <c r="Q46" s="12">
        <v>0</v>
      </c>
      <c r="R46" s="12">
        <v>0</v>
      </c>
      <c r="S46" s="12">
        <v>0</v>
      </c>
      <c r="T46" s="12">
        <f t="shared" si="26"/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f t="shared" si="27"/>
        <v>0</v>
      </c>
      <c r="AK46" s="13"/>
      <c r="AL46" s="13">
        <f t="shared" si="2"/>
        <v>0</v>
      </c>
      <c r="AM46" s="13">
        <f t="shared" si="3"/>
        <v>0</v>
      </c>
      <c r="AN46" s="13">
        <f t="shared" si="4"/>
        <v>0</v>
      </c>
      <c r="AO46" s="13">
        <f t="shared" si="5"/>
        <v>0</v>
      </c>
      <c r="AP46" s="13"/>
      <c r="AQ46" s="13">
        <f t="shared" si="6"/>
        <v>0</v>
      </c>
    </row>
    <row r="47" spans="1:43" ht="12.75" x14ac:dyDescent="0.2">
      <c r="A47" s="52"/>
      <c r="B47" s="45"/>
      <c r="C47" s="53" t="s">
        <v>63</v>
      </c>
      <c r="D47" s="12">
        <v>0</v>
      </c>
      <c r="E47" s="12">
        <v>0</v>
      </c>
      <c r="F47" s="12">
        <f t="shared" si="21"/>
        <v>0</v>
      </c>
      <c r="G47" s="12">
        <v>0</v>
      </c>
      <c r="H47" s="12">
        <v>0</v>
      </c>
      <c r="I47" s="12">
        <f t="shared" si="22"/>
        <v>0</v>
      </c>
      <c r="J47" s="12">
        <v>0</v>
      </c>
      <c r="K47" s="12">
        <v>0</v>
      </c>
      <c r="L47" s="12">
        <f t="shared" si="23"/>
        <v>0</v>
      </c>
      <c r="M47" s="12">
        <f t="shared" si="24"/>
        <v>0</v>
      </c>
      <c r="N47" s="12">
        <v>0</v>
      </c>
      <c r="O47" s="12">
        <v>0</v>
      </c>
      <c r="P47" s="12">
        <f t="shared" si="25"/>
        <v>0</v>
      </c>
      <c r="Q47" s="12">
        <v>0</v>
      </c>
      <c r="R47" s="12">
        <v>0</v>
      </c>
      <c r="S47" s="12">
        <v>0</v>
      </c>
      <c r="T47" s="12">
        <f t="shared" si="26"/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f t="shared" si="27"/>
        <v>0</v>
      </c>
      <c r="AK47" s="13"/>
      <c r="AL47" s="13">
        <f t="shared" si="2"/>
        <v>0</v>
      </c>
      <c r="AM47" s="13">
        <f t="shared" si="3"/>
        <v>0</v>
      </c>
      <c r="AN47" s="13">
        <f t="shared" si="4"/>
        <v>0</v>
      </c>
      <c r="AO47" s="13">
        <f t="shared" si="5"/>
        <v>0</v>
      </c>
      <c r="AP47" s="13"/>
      <c r="AQ47" s="13">
        <f t="shared" si="6"/>
        <v>0</v>
      </c>
    </row>
    <row r="48" spans="1:43" ht="12.75" x14ac:dyDescent="0.2">
      <c r="A48" s="52"/>
      <c r="B48" s="45"/>
      <c r="C48" s="53" t="s">
        <v>64</v>
      </c>
      <c r="D48" s="12">
        <v>0</v>
      </c>
      <c r="E48" s="12">
        <v>0</v>
      </c>
      <c r="F48" s="12">
        <f t="shared" si="21"/>
        <v>0</v>
      </c>
      <c r="G48" s="12">
        <v>0</v>
      </c>
      <c r="H48" s="12">
        <v>0</v>
      </c>
      <c r="I48" s="12">
        <f t="shared" si="22"/>
        <v>0</v>
      </c>
      <c r="J48" s="12">
        <v>0</v>
      </c>
      <c r="K48" s="12">
        <v>0</v>
      </c>
      <c r="L48" s="12">
        <f t="shared" si="23"/>
        <v>0</v>
      </c>
      <c r="M48" s="12">
        <f t="shared" si="24"/>
        <v>0</v>
      </c>
      <c r="N48" s="12">
        <v>0</v>
      </c>
      <c r="O48" s="12">
        <v>0</v>
      </c>
      <c r="P48" s="12">
        <f t="shared" si="25"/>
        <v>0</v>
      </c>
      <c r="Q48" s="12">
        <v>0</v>
      </c>
      <c r="R48" s="12">
        <v>0</v>
      </c>
      <c r="S48" s="12">
        <v>0</v>
      </c>
      <c r="T48" s="12">
        <f t="shared" si="26"/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f t="shared" si="27"/>
        <v>0</v>
      </c>
      <c r="AK48" s="13"/>
      <c r="AL48" s="13">
        <f t="shared" si="2"/>
        <v>0</v>
      </c>
      <c r="AM48" s="13">
        <f t="shared" si="3"/>
        <v>0</v>
      </c>
      <c r="AN48" s="13">
        <f t="shared" si="4"/>
        <v>0</v>
      </c>
      <c r="AO48" s="13">
        <f t="shared" si="5"/>
        <v>0</v>
      </c>
      <c r="AP48" s="13"/>
      <c r="AQ48" s="13">
        <f t="shared" si="6"/>
        <v>0</v>
      </c>
    </row>
    <row r="49" spans="1:43" ht="12.75" x14ac:dyDescent="0.2">
      <c r="A49" s="52"/>
      <c r="B49" s="45"/>
      <c r="C49" s="53" t="s">
        <v>65</v>
      </c>
      <c r="D49" s="12">
        <v>0</v>
      </c>
      <c r="E49" s="12">
        <v>0</v>
      </c>
      <c r="F49" s="12">
        <f t="shared" si="21"/>
        <v>0</v>
      </c>
      <c r="G49" s="12">
        <v>0</v>
      </c>
      <c r="H49" s="12">
        <v>0</v>
      </c>
      <c r="I49" s="12">
        <f t="shared" si="22"/>
        <v>0</v>
      </c>
      <c r="J49" s="12">
        <v>0</v>
      </c>
      <c r="K49" s="12">
        <v>0</v>
      </c>
      <c r="L49" s="12">
        <f t="shared" si="23"/>
        <v>0</v>
      </c>
      <c r="M49" s="12">
        <f t="shared" si="24"/>
        <v>0</v>
      </c>
      <c r="N49" s="12">
        <v>0</v>
      </c>
      <c r="O49" s="12">
        <v>0</v>
      </c>
      <c r="P49" s="12">
        <f t="shared" si="25"/>
        <v>0</v>
      </c>
      <c r="Q49" s="12">
        <v>0</v>
      </c>
      <c r="R49" s="12">
        <v>0</v>
      </c>
      <c r="S49" s="12">
        <v>0</v>
      </c>
      <c r="T49" s="12">
        <f t="shared" si="26"/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f t="shared" si="27"/>
        <v>0</v>
      </c>
      <c r="AK49" s="13"/>
      <c r="AL49" s="13">
        <f t="shared" si="2"/>
        <v>0</v>
      </c>
      <c r="AM49" s="13">
        <f t="shared" si="3"/>
        <v>0</v>
      </c>
      <c r="AN49" s="13">
        <f t="shared" si="4"/>
        <v>0</v>
      </c>
      <c r="AO49" s="13">
        <f t="shared" si="5"/>
        <v>0</v>
      </c>
      <c r="AP49" s="13"/>
      <c r="AQ49" s="13">
        <f t="shared" si="6"/>
        <v>0</v>
      </c>
    </row>
    <row r="50" spans="1:43" ht="12.75" x14ac:dyDescent="0.2">
      <c r="A50" s="52"/>
      <c r="B50" s="45"/>
      <c r="C50" s="53" t="s">
        <v>66</v>
      </c>
      <c r="D50" s="12">
        <v>0</v>
      </c>
      <c r="E50" s="12">
        <v>0</v>
      </c>
      <c r="F50" s="12">
        <f t="shared" si="21"/>
        <v>0</v>
      </c>
      <c r="G50" s="12">
        <v>0</v>
      </c>
      <c r="H50" s="12">
        <v>0</v>
      </c>
      <c r="I50" s="12">
        <f t="shared" si="22"/>
        <v>0</v>
      </c>
      <c r="J50" s="12">
        <v>0</v>
      </c>
      <c r="K50" s="12">
        <v>0</v>
      </c>
      <c r="L50" s="12">
        <f t="shared" si="23"/>
        <v>0</v>
      </c>
      <c r="M50" s="12">
        <f t="shared" si="24"/>
        <v>0</v>
      </c>
      <c r="N50" s="12">
        <v>0</v>
      </c>
      <c r="O50" s="12">
        <v>0</v>
      </c>
      <c r="P50" s="12">
        <f t="shared" si="25"/>
        <v>0</v>
      </c>
      <c r="Q50" s="12">
        <v>0</v>
      </c>
      <c r="R50" s="12">
        <v>0</v>
      </c>
      <c r="S50" s="12">
        <v>0</v>
      </c>
      <c r="T50" s="12">
        <f t="shared" si="26"/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f t="shared" si="27"/>
        <v>0</v>
      </c>
      <c r="AK50" s="13"/>
      <c r="AL50" s="13">
        <f t="shared" si="2"/>
        <v>0</v>
      </c>
      <c r="AM50" s="13">
        <f t="shared" si="3"/>
        <v>0</v>
      </c>
      <c r="AN50" s="13">
        <f t="shared" si="4"/>
        <v>0</v>
      </c>
      <c r="AO50" s="13">
        <f t="shared" si="5"/>
        <v>0</v>
      </c>
      <c r="AP50" s="13"/>
      <c r="AQ50" s="13">
        <f t="shared" si="6"/>
        <v>0</v>
      </c>
    </row>
    <row r="51" spans="1:43" ht="12.75" x14ac:dyDescent="0.2">
      <c r="A51" s="52"/>
      <c r="B51" s="45"/>
      <c r="C51" s="53" t="s">
        <v>84</v>
      </c>
      <c r="D51" s="12">
        <v>0</v>
      </c>
      <c r="E51" s="12">
        <v>0</v>
      </c>
      <c r="F51" s="12">
        <f t="shared" si="21"/>
        <v>0</v>
      </c>
      <c r="G51" s="12">
        <v>0</v>
      </c>
      <c r="H51" s="12">
        <v>0</v>
      </c>
      <c r="I51" s="12">
        <f t="shared" si="22"/>
        <v>0</v>
      </c>
      <c r="J51" s="12">
        <v>0</v>
      </c>
      <c r="K51" s="12">
        <v>0</v>
      </c>
      <c r="L51" s="12">
        <f t="shared" si="23"/>
        <v>0</v>
      </c>
      <c r="M51" s="12">
        <f t="shared" si="24"/>
        <v>0</v>
      </c>
      <c r="N51" s="12">
        <v>0</v>
      </c>
      <c r="O51" s="12">
        <v>0</v>
      </c>
      <c r="P51" s="12">
        <f t="shared" si="25"/>
        <v>0</v>
      </c>
      <c r="Q51" s="12">
        <v>0</v>
      </c>
      <c r="R51" s="12">
        <v>0</v>
      </c>
      <c r="S51" s="12">
        <v>0</v>
      </c>
      <c r="T51" s="12">
        <f t="shared" si="26"/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f t="shared" si="27"/>
        <v>0</v>
      </c>
      <c r="AK51" s="13"/>
      <c r="AL51" s="13">
        <f t="shared" si="2"/>
        <v>0</v>
      </c>
      <c r="AM51" s="13">
        <f t="shared" si="3"/>
        <v>0</v>
      </c>
      <c r="AN51" s="13">
        <f t="shared" si="4"/>
        <v>0</v>
      </c>
      <c r="AO51" s="13">
        <f t="shared" si="5"/>
        <v>0</v>
      </c>
      <c r="AP51" s="13"/>
      <c r="AQ51" s="13">
        <f t="shared" si="6"/>
        <v>0</v>
      </c>
    </row>
    <row r="52" spans="1:43" ht="12.75" x14ac:dyDescent="0.2">
      <c r="A52" s="52"/>
      <c r="B52" s="45"/>
      <c r="C52" s="53" t="s">
        <v>68</v>
      </c>
      <c r="D52" s="12">
        <v>0</v>
      </c>
      <c r="E52" s="12">
        <v>0</v>
      </c>
      <c r="F52" s="12">
        <f t="shared" si="21"/>
        <v>0</v>
      </c>
      <c r="G52" s="12">
        <v>0</v>
      </c>
      <c r="H52" s="12">
        <v>0</v>
      </c>
      <c r="I52" s="12">
        <f t="shared" si="22"/>
        <v>0</v>
      </c>
      <c r="J52" s="12">
        <v>0</v>
      </c>
      <c r="K52" s="12">
        <v>0</v>
      </c>
      <c r="L52" s="12">
        <f t="shared" si="23"/>
        <v>0</v>
      </c>
      <c r="M52" s="12">
        <f t="shared" si="24"/>
        <v>0</v>
      </c>
      <c r="N52" s="12">
        <v>0</v>
      </c>
      <c r="O52" s="12">
        <v>0</v>
      </c>
      <c r="P52" s="12">
        <f t="shared" si="25"/>
        <v>0</v>
      </c>
      <c r="Q52" s="12">
        <v>0</v>
      </c>
      <c r="R52" s="12">
        <v>0</v>
      </c>
      <c r="S52" s="12">
        <v>0</v>
      </c>
      <c r="T52" s="12">
        <f t="shared" si="26"/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f t="shared" si="27"/>
        <v>0</v>
      </c>
      <c r="AK52" s="13"/>
      <c r="AL52" s="13">
        <f t="shared" si="2"/>
        <v>0</v>
      </c>
      <c r="AM52" s="13">
        <f t="shared" si="3"/>
        <v>0</v>
      </c>
      <c r="AN52" s="13">
        <f t="shared" si="4"/>
        <v>0</v>
      </c>
      <c r="AO52" s="13">
        <f t="shared" si="5"/>
        <v>0</v>
      </c>
      <c r="AP52" s="13"/>
      <c r="AQ52" s="13">
        <f t="shared" si="6"/>
        <v>0</v>
      </c>
    </row>
    <row r="53" spans="1:43" ht="12.75" x14ac:dyDescent="0.2">
      <c r="A53" s="52"/>
      <c r="B53" s="45"/>
      <c r="C53" s="53" t="s">
        <v>69</v>
      </c>
      <c r="D53" s="12">
        <v>0</v>
      </c>
      <c r="E53" s="12">
        <v>0</v>
      </c>
      <c r="F53" s="12">
        <f t="shared" si="21"/>
        <v>0</v>
      </c>
      <c r="G53" s="12">
        <v>0</v>
      </c>
      <c r="H53" s="12">
        <v>0</v>
      </c>
      <c r="I53" s="12">
        <f t="shared" si="22"/>
        <v>0</v>
      </c>
      <c r="J53" s="12">
        <v>0</v>
      </c>
      <c r="K53" s="12">
        <v>0</v>
      </c>
      <c r="L53" s="12">
        <f t="shared" si="23"/>
        <v>0</v>
      </c>
      <c r="M53" s="12">
        <f t="shared" si="24"/>
        <v>0</v>
      </c>
      <c r="N53" s="12">
        <v>0</v>
      </c>
      <c r="O53" s="12">
        <v>0</v>
      </c>
      <c r="P53" s="12">
        <f t="shared" si="25"/>
        <v>0</v>
      </c>
      <c r="Q53" s="12">
        <v>0</v>
      </c>
      <c r="R53" s="12">
        <v>0</v>
      </c>
      <c r="S53" s="12">
        <v>0</v>
      </c>
      <c r="T53" s="12">
        <f t="shared" si="26"/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f t="shared" si="27"/>
        <v>0</v>
      </c>
      <c r="AK53" s="13"/>
      <c r="AL53" s="13">
        <f t="shared" si="2"/>
        <v>0</v>
      </c>
      <c r="AM53" s="13">
        <f t="shared" si="3"/>
        <v>0</v>
      </c>
      <c r="AN53" s="13">
        <f t="shared" si="4"/>
        <v>0</v>
      </c>
      <c r="AO53" s="13">
        <f t="shared" si="5"/>
        <v>0</v>
      </c>
      <c r="AP53" s="13"/>
      <c r="AQ53" s="13">
        <f t="shared" si="6"/>
        <v>0</v>
      </c>
    </row>
    <row r="54" spans="1:43" ht="12.75" x14ac:dyDescent="0.2">
      <c r="A54" s="52"/>
      <c r="B54" s="45"/>
      <c r="C54" s="53" t="s">
        <v>70</v>
      </c>
      <c r="D54" s="12">
        <v>0</v>
      </c>
      <c r="E54" s="12">
        <v>0</v>
      </c>
      <c r="F54" s="12">
        <f t="shared" si="21"/>
        <v>0</v>
      </c>
      <c r="G54" s="12">
        <v>0</v>
      </c>
      <c r="H54" s="12">
        <v>0</v>
      </c>
      <c r="I54" s="12">
        <f t="shared" si="22"/>
        <v>0</v>
      </c>
      <c r="J54" s="12">
        <v>0</v>
      </c>
      <c r="K54" s="12">
        <v>0</v>
      </c>
      <c r="L54" s="12">
        <f t="shared" si="23"/>
        <v>0</v>
      </c>
      <c r="M54" s="12">
        <f t="shared" si="24"/>
        <v>0</v>
      </c>
      <c r="N54" s="12">
        <v>0</v>
      </c>
      <c r="O54" s="12">
        <v>0</v>
      </c>
      <c r="P54" s="12">
        <f t="shared" si="25"/>
        <v>0</v>
      </c>
      <c r="Q54" s="12">
        <v>0</v>
      </c>
      <c r="R54" s="12">
        <v>0</v>
      </c>
      <c r="S54" s="12">
        <v>0</v>
      </c>
      <c r="T54" s="12">
        <f t="shared" si="26"/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f t="shared" si="27"/>
        <v>0</v>
      </c>
      <c r="AK54" s="13"/>
      <c r="AL54" s="13">
        <f t="shared" si="2"/>
        <v>0</v>
      </c>
      <c r="AM54" s="13">
        <f t="shared" si="3"/>
        <v>0</v>
      </c>
      <c r="AN54" s="13">
        <f t="shared" si="4"/>
        <v>0</v>
      </c>
      <c r="AO54" s="13">
        <f t="shared" si="5"/>
        <v>0</v>
      </c>
      <c r="AP54" s="13"/>
      <c r="AQ54" s="13">
        <f t="shared" si="6"/>
        <v>0</v>
      </c>
    </row>
    <row r="55" spans="1:43" ht="12.75" x14ac:dyDescent="0.2">
      <c r="A55" s="52"/>
      <c r="B55" s="45"/>
      <c r="C55" s="53" t="s">
        <v>71</v>
      </c>
      <c r="D55" s="12">
        <v>0</v>
      </c>
      <c r="E55" s="12">
        <v>0</v>
      </c>
      <c r="F55" s="12">
        <f t="shared" si="21"/>
        <v>0</v>
      </c>
      <c r="G55" s="12">
        <v>0</v>
      </c>
      <c r="H55" s="12">
        <v>0</v>
      </c>
      <c r="I55" s="12">
        <f t="shared" si="22"/>
        <v>0</v>
      </c>
      <c r="J55" s="12">
        <v>0</v>
      </c>
      <c r="K55" s="12">
        <v>0</v>
      </c>
      <c r="L55" s="12">
        <f t="shared" si="23"/>
        <v>0</v>
      </c>
      <c r="M55" s="12">
        <f t="shared" si="24"/>
        <v>0</v>
      </c>
      <c r="N55" s="12">
        <v>0</v>
      </c>
      <c r="O55" s="12">
        <v>0</v>
      </c>
      <c r="P55" s="12">
        <f t="shared" si="25"/>
        <v>0</v>
      </c>
      <c r="Q55" s="12">
        <v>0</v>
      </c>
      <c r="R55" s="12">
        <v>0</v>
      </c>
      <c r="S55" s="12">
        <v>0</v>
      </c>
      <c r="T55" s="12">
        <f t="shared" si="26"/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f t="shared" si="27"/>
        <v>0</v>
      </c>
      <c r="AK55" s="13"/>
      <c r="AL55" s="13">
        <f t="shared" si="2"/>
        <v>0</v>
      </c>
      <c r="AM55" s="13">
        <f t="shared" si="3"/>
        <v>0</v>
      </c>
      <c r="AN55" s="13">
        <f t="shared" si="4"/>
        <v>0</v>
      </c>
      <c r="AO55" s="13">
        <f t="shared" si="5"/>
        <v>0</v>
      </c>
      <c r="AP55" s="13"/>
      <c r="AQ55" s="13">
        <f t="shared" si="6"/>
        <v>0</v>
      </c>
    </row>
    <row r="56" spans="1:43" ht="12.75" x14ac:dyDescent="0.2">
      <c r="A56" s="52"/>
      <c r="B56" s="45"/>
      <c r="C56" s="53" t="s">
        <v>72</v>
      </c>
      <c r="D56" s="12">
        <v>0</v>
      </c>
      <c r="E56" s="12">
        <v>0</v>
      </c>
      <c r="F56" s="12">
        <f t="shared" si="21"/>
        <v>0</v>
      </c>
      <c r="G56" s="12">
        <v>0</v>
      </c>
      <c r="H56" s="12">
        <v>0</v>
      </c>
      <c r="I56" s="12">
        <f t="shared" si="22"/>
        <v>0</v>
      </c>
      <c r="J56" s="12">
        <v>0</v>
      </c>
      <c r="K56" s="12">
        <v>0</v>
      </c>
      <c r="L56" s="12">
        <f t="shared" si="23"/>
        <v>0</v>
      </c>
      <c r="M56" s="12">
        <f t="shared" si="24"/>
        <v>0</v>
      </c>
      <c r="N56" s="12">
        <v>0</v>
      </c>
      <c r="O56" s="12">
        <v>0</v>
      </c>
      <c r="P56" s="12">
        <f t="shared" si="25"/>
        <v>0</v>
      </c>
      <c r="Q56" s="12">
        <v>0</v>
      </c>
      <c r="R56" s="12">
        <v>0</v>
      </c>
      <c r="S56" s="12">
        <v>0</v>
      </c>
      <c r="T56" s="12">
        <f t="shared" si="26"/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f t="shared" si="27"/>
        <v>0</v>
      </c>
      <c r="AK56" s="13"/>
      <c r="AL56" s="13">
        <f t="shared" si="2"/>
        <v>0</v>
      </c>
      <c r="AM56" s="13">
        <f t="shared" si="3"/>
        <v>0</v>
      </c>
      <c r="AN56" s="13">
        <f t="shared" si="4"/>
        <v>0</v>
      </c>
      <c r="AO56" s="13">
        <f t="shared" si="5"/>
        <v>0</v>
      </c>
      <c r="AP56" s="13"/>
      <c r="AQ56" s="13">
        <f t="shared" si="6"/>
        <v>0</v>
      </c>
    </row>
    <row r="57" spans="1:43" ht="12.75" x14ac:dyDescent="0.2">
      <c r="A57" s="52"/>
      <c r="B57" s="45"/>
      <c r="C57" s="53" t="s">
        <v>85</v>
      </c>
      <c r="D57" s="12">
        <v>0</v>
      </c>
      <c r="E57" s="12">
        <v>0</v>
      </c>
      <c r="F57" s="12">
        <f t="shared" si="21"/>
        <v>0</v>
      </c>
      <c r="G57" s="12">
        <v>0</v>
      </c>
      <c r="H57" s="12">
        <v>0</v>
      </c>
      <c r="I57" s="12">
        <f t="shared" si="22"/>
        <v>0</v>
      </c>
      <c r="J57" s="12">
        <v>0</v>
      </c>
      <c r="K57" s="12">
        <v>0</v>
      </c>
      <c r="L57" s="12">
        <f t="shared" si="23"/>
        <v>0</v>
      </c>
      <c r="M57" s="12">
        <f t="shared" si="24"/>
        <v>0</v>
      </c>
      <c r="N57" s="12">
        <v>0</v>
      </c>
      <c r="O57" s="12">
        <v>0</v>
      </c>
      <c r="P57" s="12">
        <f t="shared" si="25"/>
        <v>0</v>
      </c>
      <c r="Q57" s="12">
        <v>0</v>
      </c>
      <c r="R57" s="12">
        <v>0</v>
      </c>
      <c r="S57" s="12">
        <v>0</v>
      </c>
      <c r="T57" s="12">
        <f t="shared" si="26"/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f>SUM(U57:AI57)</f>
        <v>0</v>
      </c>
      <c r="AK57" s="13"/>
      <c r="AL57" s="13">
        <f t="shared" si="2"/>
        <v>0</v>
      </c>
      <c r="AM57" s="13">
        <f t="shared" si="3"/>
        <v>0</v>
      </c>
      <c r="AN57" s="13">
        <f t="shared" si="4"/>
        <v>0</v>
      </c>
      <c r="AO57" s="13">
        <f t="shared" si="5"/>
        <v>0</v>
      </c>
      <c r="AP57" s="13"/>
      <c r="AQ57" s="13">
        <f t="shared" si="6"/>
        <v>0</v>
      </c>
    </row>
    <row r="58" spans="1:43" ht="12.75" x14ac:dyDescent="0.2">
      <c r="A58" s="52"/>
      <c r="B58" s="45"/>
      <c r="C58" s="53" t="s">
        <v>74</v>
      </c>
      <c r="D58" s="12">
        <v>0</v>
      </c>
      <c r="E58" s="12">
        <v>0</v>
      </c>
      <c r="F58" s="12">
        <f t="shared" si="21"/>
        <v>0</v>
      </c>
      <c r="G58" s="12">
        <v>0</v>
      </c>
      <c r="H58" s="12">
        <v>0</v>
      </c>
      <c r="I58" s="12">
        <f t="shared" si="22"/>
        <v>0</v>
      </c>
      <c r="J58" s="12">
        <v>0</v>
      </c>
      <c r="K58" s="12">
        <v>0</v>
      </c>
      <c r="L58" s="12">
        <f t="shared" si="23"/>
        <v>0</v>
      </c>
      <c r="M58" s="12">
        <f t="shared" si="24"/>
        <v>0</v>
      </c>
      <c r="N58" s="12">
        <v>0</v>
      </c>
      <c r="O58" s="12">
        <v>0</v>
      </c>
      <c r="P58" s="12">
        <f t="shared" si="25"/>
        <v>0</v>
      </c>
      <c r="Q58" s="12">
        <v>0</v>
      </c>
      <c r="R58" s="12">
        <v>0</v>
      </c>
      <c r="S58" s="12">
        <v>0</v>
      </c>
      <c r="T58" s="12">
        <f t="shared" si="26"/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f t="shared" si="27"/>
        <v>0</v>
      </c>
      <c r="AK58" s="13"/>
      <c r="AL58" s="13">
        <f t="shared" si="2"/>
        <v>0</v>
      </c>
      <c r="AM58" s="13">
        <f t="shared" si="3"/>
        <v>0</v>
      </c>
      <c r="AN58" s="13">
        <f t="shared" si="4"/>
        <v>0</v>
      </c>
      <c r="AO58" s="13">
        <f t="shared" si="5"/>
        <v>0</v>
      </c>
      <c r="AP58" s="13"/>
      <c r="AQ58" s="13">
        <f t="shared" si="6"/>
        <v>0</v>
      </c>
    </row>
    <row r="59" spans="1:43" ht="12.75" x14ac:dyDescent="0.2">
      <c r="A59" s="52"/>
      <c r="B59" s="45"/>
      <c r="C59" s="53" t="s">
        <v>75</v>
      </c>
      <c r="D59" s="12">
        <v>0</v>
      </c>
      <c r="E59" s="12">
        <v>0</v>
      </c>
      <c r="F59" s="12">
        <f t="shared" si="21"/>
        <v>0</v>
      </c>
      <c r="G59" s="12">
        <v>0</v>
      </c>
      <c r="H59" s="12">
        <v>0</v>
      </c>
      <c r="I59" s="12">
        <f t="shared" si="22"/>
        <v>0</v>
      </c>
      <c r="J59" s="12">
        <v>0</v>
      </c>
      <c r="K59" s="12">
        <v>0</v>
      </c>
      <c r="L59" s="12">
        <f t="shared" si="23"/>
        <v>0</v>
      </c>
      <c r="M59" s="12">
        <f t="shared" si="24"/>
        <v>0</v>
      </c>
      <c r="N59" s="12">
        <v>0</v>
      </c>
      <c r="O59" s="12">
        <v>0</v>
      </c>
      <c r="P59" s="12">
        <f t="shared" si="25"/>
        <v>0</v>
      </c>
      <c r="Q59" s="12">
        <v>0</v>
      </c>
      <c r="R59" s="12">
        <v>0</v>
      </c>
      <c r="S59" s="12">
        <v>0</v>
      </c>
      <c r="T59" s="12">
        <f t="shared" si="26"/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f t="shared" si="27"/>
        <v>0</v>
      </c>
      <c r="AK59" s="13"/>
      <c r="AL59" s="13">
        <f t="shared" si="2"/>
        <v>0</v>
      </c>
      <c r="AM59" s="13">
        <f t="shared" si="3"/>
        <v>0</v>
      </c>
      <c r="AN59" s="13">
        <f t="shared" si="4"/>
        <v>0</v>
      </c>
      <c r="AO59" s="13">
        <f t="shared" si="5"/>
        <v>0</v>
      </c>
      <c r="AP59" s="13"/>
      <c r="AQ59" s="13">
        <f t="shared" si="6"/>
        <v>0</v>
      </c>
    </row>
    <row r="60" spans="1:43" ht="12.75" x14ac:dyDescent="0.2">
      <c r="A60" s="52"/>
      <c r="B60" s="45"/>
      <c r="C60" s="53" t="s">
        <v>76</v>
      </c>
      <c r="D60" s="12">
        <v>0</v>
      </c>
      <c r="E60" s="12">
        <v>0</v>
      </c>
      <c r="F60" s="12">
        <f t="shared" si="21"/>
        <v>0</v>
      </c>
      <c r="G60" s="12">
        <v>0</v>
      </c>
      <c r="H60" s="12">
        <v>0</v>
      </c>
      <c r="I60" s="12">
        <f t="shared" si="22"/>
        <v>0</v>
      </c>
      <c r="J60" s="12">
        <v>0</v>
      </c>
      <c r="K60" s="12">
        <v>0</v>
      </c>
      <c r="L60" s="12">
        <f t="shared" si="23"/>
        <v>0</v>
      </c>
      <c r="M60" s="12">
        <f t="shared" si="24"/>
        <v>0</v>
      </c>
      <c r="N60" s="12">
        <v>0</v>
      </c>
      <c r="O60" s="12">
        <v>0</v>
      </c>
      <c r="P60" s="12">
        <f t="shared" si="25"/>
        <v>0</v>
      </c>
      <c r="Q60" s="12">
        <v>0</v>
      </c>
      <c r="R60" s="12">
        <v>0</v>
      </c>
      <c r="S60" s="12">
        <v>0</v>
      </c>
      <c r="T60" s="12">
        <f t="shared" si="26"/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f t="shared" si="27"/>
        <v>0</v>
      </c>
      <c r="AK60" s="13"/>
      <c r="AL60" s="13">
        <f t="shared" si="2"/>
        <v>0</v>
      </c>
      <c r="AM60" s="13">
        <f t="shared" si="3"/>
        <v>0</v>
      </c>
      <c r="AN60" s="13">
        <f t="shared" si="4"/>
        <v>0</v>
      </c>
      <c r="AO60" s="13">
        <f t="shared" si="5"/>
        <v>0</v>
      </c>
      <c r="AP60" s="13"/>
      <c r="AQ60" s="13">
        <f t="shared" si="6"/>
        <v>0</v>
      </c>
    </row>
    <row r="61" spans="1:43" ht="12.75" x14ac:dyDescent="0.2">
      <c r="A61" s="52"/>
      <c r="B61" s="45"/>
      <c r="C61" s="53" t="s">
        <v>77</v>
      </c>
      <c r="D61" s="12">
        <v>0</v>
      </c>
      <c r="E61" s="12">
        <v>0</v>
      </c>
      <c r="F61" s="12">
        <f t="shared" si="21"/>
        <v>0</v>
      </c>
      <c r="G61" s="12">
        <v>0</v>
      </c>
      <c r="H61" s="12">
        <v>0</v>
      </c>
      <c r="I61" s="12">
        <f t="shared" si="22"/>
        <v>0</v>
      </c>
      <c r="J61" s="12">
        <v>0</v>
      </c>
      <c r="K61" s="12">
        <v>0</v>
      </c>
      <c r="L61" s="12">
        <f t="shared" si="23"/>
        <v>0</v>
      </c>
      <c r="M61" s="12">
        <f t="shared" si="24"/>
        <v>0</v>
      </c>
      <c r="N61" s="12">
        <v>0</v>
      </c>
      <c r="O61" s="12">
        <v>0</v>
      </c>
      <c r="P61" s="12">
        <f t="shared" si="25"/>
        <v>0</v>
      </c>
      <c r="Q61" s="12">
        <v>0</v>
      </c>
      <c r="R61" s="12">
        <v>0</v>
      </c>
      <c r="S61" s="12">
        <v>0</v>
      </c>
      <c r="T61" s="12">
        <f t="shared" si="26"/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f t="shared" si="27"/>
        <v>0</v>
      </c>
      <c r="AK61" s="13"/>
      <c r="AL61" s="13">
        <f t="shared" si="2"/>
        <v>0</v>
      </c>
      <c r="AM61" s="13">
        <f t="shared" si="3"/>
        <v>0</v>
      </c>
      <c r="AN61" s="13">
        <f t="shared" si="4"/>
        <v>0</v>
      </c>
      <c r="AO61" s="13">
        <f t="shared" si="5"/>
        <v>0</v>
      </c>
      <c r="AP61" s="13"/>
      <c r="AQ61" s="13">
        <f t="shared" si="6"/>
        <v>0</v>
      </c>
    </row>
    <row r="62" spans="1:43" ht="12.75" x14ac:dyDescent="0.2">
      <c r="A62" s="52"/>
      <c r="B62" s="45"/>
      <c r="C62" s="53" t="s">
        <v>78</v>
      </c>
      <c r="D62" s="12">
        <v>0</v>
      </c>
      <c r="E62" s="12">
        <v>0</v>
      </c>
      <c r="F62" s="12">
        <f t="shared" si="21"/>
        <v>0</v>
      </c>
      <c r="G62" s="12">
        <v>0</v>
      </c>
      <c r="H62" s="12">
        <v>0</v>
      </c>
      <c r="I62" s="12">
        <f t="shared" si="22"/>
        <v>0</v>
      </c>
      <c r="J62" s="12">
        <v>0</v>
      </c>
      <c r="K62" s="12">
        <v>0</v>
      </c>
      <c r="L62" s="12">
        <f t="shared" si="23"/>
        <v>0</v>
      </c>
      <c r="M62" s="12">
        <f t="shared" si="24"/>
        <v>0</v>
      </c>
      <c r="N62" s="12">
        <v>0</v>
      </c>
      <c r="O62" s="12">
        <v>0</v>
      </c>
      <c r="P62" s="12">
        <f t="shared" si="25"/>
        <v>0</v>
      </c>
      <c r="Q62" s="12">
        <v>0</v>
      </c>
      <c r="R62" s="12">
        <v>0</v>
      </c>
      <c r="S62" s="12">
        <v>0</v>
      </c>
      <c r="T62" s="12">
        <f t="shared" si="26"/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f t="shared" si="27"/>
        <v>0</v>
      </c>
      <c r="AK62" s="13"/>
      <c r="AL62" s="13">
        <f t="shared" si="2"/>
        <v>0</v>
      </c>
      <c r="AM62" s="13">
        <f t="shared" si="3"/>
        <v>0</v>
      </c>
      <c r="AN62" s="13">
        <f t="shared" si="4"/>
        <v>0</v>
      </c>
      <c r="AO62" s="13">
        <f t="shared" si="5"/>
        <v>0</v>
      </c>
      <c r="AP62" s="13"/>
      <c r="AQ62" s="13">
        <f t="shared" si="6"/>
        <v>0</v>
      </c>
    </row>
    <row r="63" spans="1:43" ht="12.75" x14ac:dyDescent="0.2">
      <c r="A63" s="52"/>
      <c r="B63" s="45"/>
      <c r="C63" s="53" t="s">
        <v>79</v>
      </c>
      <c r="D63" s="12">
        <v>0</v>
      </c>
      <c r="E63" s="12">
        <v>0</v>
      </c>
      <c r="F63" s="12">
        <f t="shared" si="21"/>
        <v>0</v>
      </c>
      <c r="G63" s="12">
        <v>0</v>
      </c>
      <c r="H63" s="12">
        <v>0</v>
      </c>
      <c r="I63" s="12">
        <f t="shared" si="22"/>
        <v>0</v>
      </c>
      <c r="J63" s="12">
        <v>0</v>
      </c>
      <c r="K63" s="12">
        <v>0</v>
      </c>
      <c r="L63" s="12">
        <f t="shared" si="23"/>
        <v>0</v>
      </c>
      <c r="M63" s="12">
        <f t="shared" si="24"/>
        <v>0</v>
      </c>
      <c r="N63" s="12">
        <v>0</v>
      </c>
      <c r="O63" s="12">
        <v>0</v>
      </c>
      <c r="P63" s="12">
        <f t="shared" si="25"/>
        <v>0</v>
      </c>
      <c r="Q63" s="12">
        <v>0</v>
      </c>
      <c r="R63" s="12">
        <v>0</v>
      </c>
      <c r="S63" s="12">
        <v>0</v>
      </c>
      <c r="T63" s="12">
        <f t="shared" si="26"/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f t="shared" si="27"/>
        <v>0</v>
      </c>
      <c r="AK63" s="13"/>
      <c r="AL63" s="13">
        <f t="shared" si="2"/>
        <v>0</v>
      </c>
      <c r="AM63" s="13">
        <f t="shared" si="3"/>
        <v>0</v>
      </c>
      <c r="AN63" s="13">
        <f t="shared" si="4"/>
        <v>0</v>
      </c>
      <c r="AO63" s="13">
        <f t="shared" si="5"/>
        <v>0</v>
      </c>
      <c r="AP63" s="13"/>
      <c r="AQ63" s="13">
        <f t="shared" si="6"/>
        <v>0</v>
      </c>
    </row>
    <row r="64" spans="1:43" ht="12.75" x14ac:dyDescent="0.2">
      <c r="A64" s="52"/>
      <c r="B64" s="45"/>
      <c r="C64" s="53" t="s">
        <v>80</v>
      </c>
      <c r="D64" s="12">
        <v>0</v>
      </c>
      <c r="E64" s="12">
        <v>0</v>
      </c>
      <c r="F64" s="12">
        <f t="shared" si="21"/>
        <v>0</v>
      </c>
      <c r="G64" s="12">
        <v>0</v>
      </c>
      <c r="H64" s="12">
        <v>0</v>
      </c>
      <c r="I64" s="12">
        <f t="shared" si="22"/>
        <v>0</v>
      </c>
      <c r="J64" s="12">
        <v>0</v>
      </c>
      <c r="K64" s="12">
        <v>0</v>
      </c>
      <c r="L64" s="12">
        <f t="shared" si="23"/>
        <v>0</v>
      </c>
      <c r="M64" s="12">
        <f t="shared" si="24"/>
        <v>0</v>
      </c>
      <c r="N64" s="12">
        <v>0</v>
      </c>
      <c r="O64" s="12">
        <v>0</v>
      </c>
      <c r="P64" s="12">
        <f t="shared" si="25"/>
        <v>0</v>
      </c>
      <c r="Q64" s="12">
        <v>0</v>
      </c>
      <c r="R64" s="12">
        <v>0</v>
      </c>
      <c r="S64" s="12">
        <v>0</v>
      </c>
      <c r="T64" s="12">
        <f t="shared" si="26"/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f t="shared" si="27"/>
        <v>0</v>
      </c>
      <c r="AK64" s="13"/>
      <c r="AL64" s="13">
        <f t="shared" si="2"/>
        <v>0</v>
      </c>
      <c r="AM64" s="13">
        <f t="shared" si="3"/>
        <v>0</v>
      </c>
      <c r="AN64" s="13">
        <f t="shared" si="4"/>
        <v>0</v>
      </c>
      <c r="AO64" s="13">
        <f t="shared" si="5"/>
        <v>0</v>
      </c>
      <c r="AP64" s="13"/>
      <c r="AQ64" s="13">
        <f t="shared" si="6"/>
        <v>0</v>
      </c>
    </row>
    <row r="65" spans="1:43" ht="12.75" x14ac:dyDescent="0.2">
      <c r="A65" s="52"/>
      <c r="B65" s="45"/>
      <c r="C65" s="53" t="s">
        <v>81</v>
      </c>
      <c r="D65" s="12">
        <v>0</v>
      </c>
      <c r="E65" s="12">
        <v>0</v>
      </c>
      <c r="F65" s="12">
        <f t="shared" si="21"/>
        <v>0</v>
      </c>
      <c r="G65" s="12">
        <v>0</v>
      </c>
      <c r="H65" s="12">
        <v>0</v>
      </c>
      <c r="I65" s="12">
        <f t="shared" si="22"/>
        <v>0</v>
      </c>
      <c r="J65" s="12">
        <v>0</v>
      </c>
      <c r="K65" s="12">
        <v>0</v>
      </c>
      <c r="L65" s="12">
        <f t="shared" si="23"/>
        <v>0</v>
      </c>
      <c r="M65" s="12">
        <f t="shared" si="24"/>
        <v>0</v>
      </c>
      <c r="N65" s="12">
        <v>0</v>
      </c>
      <c r="O65" s="12">
        <v>0</v>
      </c>
      <c r="P65" s="12">
        <f t="shared" si="25"/>
        <v>0</v>
      </c>
      <c r="Q65" s="12">
        <v>0</v>
      </c>
      <c r="R65" s="12">
        <v>0</v>
      </c>
      <c r="S65" s="12">
        <v>0</v>
      </c>
      <c r="T65" s="12">
        <f t="shared" si="26"/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f t="shared" si="27"/>
        <v>0</v>
      </c>
      <c r="AK65" s="13"/>
      <c r="AL65" s="13">
        <f t="shared" si="2"/>
        <v>0</v>
      </c>
      <c r="AM65" s="13">
        <f t="shared" si="3"/>
        <v>0</v>
      </c>
      <c r="AN65" s="13">
        <f t="shared" si="4"/>
        <v>0</v>
      </c>
      <c r="AO65" s="13">
        <f t="shared" si="5"/>
        <v>0</v>
      </c>
      <c r="AP65" s="13"/>
      <c r="AQ65" s="13">
        <f t="shared" si="6"/>
        <v>0</v>
      </c>
    </row>
    <row r="66" spans="1:43" ht="12.75" x14ac:dyDescent="0.2">
      <c r="A66" s="52"/>
      <c r="B66" s="45"/>
      <c r="C66" s="53" t="s">
        <v>82</v>
      </c>
      <c r="D66" s="12">
        <v>0</v>
      </c>
      <c r="E66" s="12">
        <v>0</v>
      </c>
      <c r="F66" s="12">
        <f t="shared" si="21"/>
        <v>0</v>
      </c>
      <c r="G66" s="12">
        <v>0</v>
      </c>
      <c r="H66" s="12">
        <v>0</v>
      </c>
      <c r="I66" s="12">
        <f t="shared" si="22"/>
        <v>0</v>
      </c>
      <c r="J66" s="12">
        <v>0</v>
      </c>
      <c r="K66" s="12">
        <v>0</v>
      </c>
      <c r="L66" s="12">
        <f t="shared" si="23"/>
        <v>0</v>
      </c>
      <c r="M66" s="12">
        <f t="shared" si="24"/>
        <v>0</v>
      </c>
      <c r="N66" s="12">
        <v>0</v>
      </c>
      <c r="O66" s="12">
        <v>0</v>
      </c>
      <c r="P66" s="12">
        <f t="shared" si="25"/>
        <v>0</v>
      </c>
      <c r="Q66" s="12">
        <v>0</v>
      </c>
      <c r="R66" s="12">
        <v>0</v>
      </c>
      <c r="S66" s="12">
        <v>0</v>
      </c>
      <c r="T66" s="12">
        <f t="shared" si="26"/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f t="shared" si="27"/>
        <v>0</v>
      </c>
      <c r="AK66" s="13"/>
      <c r="AL66" s="13">
        <f t="shared" si="2"/>
        <v>0</v>
      </c>
      <c r="AM66" s="13">
        <f t="shared" si="3"/>
        <v>0</v>
      </c>
      <c r="AN66" s="13">
        <f t="shared" si="4"/>
        <v>0</v>
      </c>
      <c r="AO66" s="13">
        <f t="shared" si="5"/>
        <v>0</v>
      </c>
      <c r="AP66" s="13"/>
      <c r="AQ66" s="13">
        <f t="shared" si="6"/>
        <v>0</v>
      </c>
    </row>
    <row r="67" spans="1:43" ht="12.75" x14ac:dyDescent="0.2">
      <c r="A67" s="54"/>
      <c r="B67" s="55"/>
      <c r="C67" s="56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</row>
  </sheetData>
  <mergeCells count="31">
    <mergeCell ref="Z9:Z10"/>
    <mergeCell ref="AH9:AH10"/>
    <mergeCell ref="AI9:AI10"/>
    <mergeCell ref="AJ9:AJ10"/>
    <mergeCell ref="AB9:AB10"/>
    <mergeCell ref="AC9:AC10"/>
    <mergeCell ref="AD9:AD10"/>
    <mergeCell ref="AE9:AE10"/>
    <mergeCell ref="AF9:AF10"/>
    <mergeCell ref="AG9:AG10"/>
    <mergeCell ref="U9:U10"/>
    <mergeCell ref="V9:V10"/>
    <mergeCell ref="W9:W10"/>
    <mergeCell ref="X9:X10"/>
    <mergeCell ref="Y9:Y10"/>
    <mergeCell ref="A8:C10"/>
    <mergeCell ref="D8:F8"/>
    <mergeCell ref="G8:M8"/>
    <mergeCell ref="N8:T8"/>
    <mergeCell ref="U8:AJ8"/>
    <mergeCell ref="D9:E9"/>
    <mergeCell ref="F9:F10"/>
    <mergeCell ref="G9:I9"/>
    <mergeCell ref="J9:L9"/>
    <mergeCell ref="M9:M10"/>
    <mergeCell ref="AA9:AA10"/>
    <mergeCell ref="N9:P9"/>
    <mergeCell ref="Q9:Q10"/>
    <mergeCell ref="R9:R10"/>
    <mergeCell ref="S9:S10"/>
    <mergeCell ref="T9:T10"/>
  </mergeCells>
  <printOptions horizontalCentered="1"/>
  <pageMargins left="0.5" right="0.5" top="1" bottom="0.75" header="0.5" footer="0.5"/>
  <pageSetup paperSize="9" scale="89" pageOrder="overThenDown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4"/>
  <sheetViews>
    <sheetView workbookViewId="0">
      <pane xSplit="3" ySplit="9" topLeftCell="D52" activePane="bottomRight" state="frozen"/>
      <selection activeCell="F34" sqref="F34"/>
      <selection pane="topRight" activeCell="F34" sqref="F34"/>
      <selection pane="bottomLeft" activeCell="F34" sqref="F34"/>
      <selection pane="bottomRight" activeCell="C48" sqref="C48"/>
    </sheetView>
  </sheetViews>
  <sheetFormatPr defaultRowHeight="12" x14ac:dyDescent="0.2"/>
  <cols>
    <col min="1" max="1" width="2.1640625" style="70" customWidth="1"/>
    <col min="2" max="2" width="5.5" style="70" customWidth="1"/>
    <col min="3" max="3" width="42.6640625" style="70" customWidth="1"/>
    <col min="4" max="7" width="14.83203125" style="70" customWidth="1"/>
    <col min="8" max="8" width="20.83203125" style="70" customWidth="1"/>
    <col min="9" max="9" width="14.83203125" style="70" customWidth="1"/>
    <col min="10" max="16384" width="9.33203125" style="70"/>
  </cols>
  <sheetData>
    <row r="1" spans="1:39" s="2" customFormat="1" ht="11.1" customHeight="1" x14ac:dyDescent="0.2">
      <c r="A1" s="1" t="s">
        <v>103</v>
      </c>
      <c r="J1" s="13"/>
    </row>
    <row r="2" spans="1:39" s="2" customFormat="1" ht="11.1" customHeight="1" x14ac:dyDescent="0.2">
      <c r="A2" s="1" t="s">
        <v>0</v>
      </c>
    </row>
    <row r="3" spans="1:39" s="112" customFormat="1" ht="11.1" customHeight="1" x14ac:dyDescent="0.2">
      <c r="A3" s="1" t="s">
        <v>104</v>
      </c>
      <c r="D3" s="113"/>
      <c r="E3" s="113"/>
      <c r="F3" s="113"/>
      <c r="G3" s="113"/>
      <c r="H3" s="113"/>
      <c r="I3" s="113"/>
      <c r="J3" s="113"/>
    </row>
    <row r="4" spans="1:39" s="58" customFormat="1" ht="11.1" customHeight="1" x14ac:dyDescent="0.2">
      <c r="A4" s="57" t="s">
        <v>1</v>
      </c>
      <c r="D4" s="59"/>
      <c r="E4" s="59"/>
      <c r="F4" s="59"/>
      <c r="G4" s="59"/>
      <c r="H4" s="59"/>
      <c r="I4" s="59"/>
    </row>
    <row r="5" spans="1:39" s="58" customFormat="1" ht="11.1" customHeight="1" x14ac:dyDescent="0.2">
      <c r="A5" s="60" t="s">
        <v>102</v>
      </c>
      <c r="D5" s="59"/>
      <c r="E5" s="59"/>
      <c r="F5" s="59"/>
      <c r="G5" s="59"/>
      <c r="H5" s="59"/>
      <c r="I5" s="59"/>
    </row>
    <row r="8" spans="1:39" s="61" customFormat="1" ht="11.1" customHeight="1" x14ac:dyDescent="0.2">
      <c r="A8" s="130" t="s">
        <v>56</v>
      </c>
      <c r="B8" s="131"/>
      <c r="C8" s="131"/>
      <c r="D8" s="136" t="s">
        <v>3</v>
      </c>
      <c r="E8" s="137"/>
      <c r="F8" s="137"/>
      <c r="G8" s="138"/>
      <c r="H8" s="83" t="s">
        <v>86</v>
      </c>
      <c r="I8" s="134" t="s">
        <v>5</v>
      </c>
    </row>
    <row r="9" spans="1:39" s="61" customFormat="1" ht="11.1" customHeight="1" x14ac:dyDescent="0.2">
      <c r="A9" s="132"/>
      <c r="B9" s="133"/>
      <c r="C9" s="133"/>
      <c r="D9" s="62" t="s">
        <v>6</v>
      </c>
      <c r="E9" s="62" t="s">
        <v>87</v>
      </c>
      <c r="F9" s="62" t="s">
        <v>88</v>
      </c>
      <c r="G9" s="62" t="s">
        <v>89</v>
      </c>
      <c r="H9" s="62" t="s">
        <v>10</v>
      </c>
      <c r="I9" s="135"/>
    </row>
    <row r="10" spans="1:39" s="61" customFormat="1" ht="11.1" customHeight="1" x14ac:dyDescent="0.2">
      <c r="A10" s="63"/>
      <c r="B10" s="64"/>
      <c r="C10" s="64"/>
      <c r="D10" s="65"/>
      <c r="E10" s="65"/>
      <c r="F10" s="65"/>
      <c r="G10" s="65"/>
      <c r="H10" s="111"/>
      <c r="I10" s="84"/>
    </row>
    <row r="11" spans="1:39" ht="12.75" x14ac:dyDescent="0.2">
      <c r="A11" s="44" t="s">
        <v>57</v>
      </c>
      <c r="B11" s="67"/>
      <c r="C11" s="68"/>
      <c r="D11" s="69">
        <f>'MOC-DBB-B'!AO12</f>
        <v>1124116.7599999998</v>
      </c>
      <c r="E11" s="69">
        <f>'MOC-DBB-B'!AP12</f>
        <v>20746.510000000002</v>
      </c>
      <c r="F11" s="69">
        <f>'MOC-DBB-B'!AQ12</f>
        <v>33846.810000000005</v>
      </c>
      <c r="G11" s="69">
        <f>'MOC-DBB-B'!AR12</f>
        <v>931779.07299999986</v>
      </c>
      <c r="H11" s="69">
        <f>'MOC-DBB-A'!D12</f>
        <v>2000</v>
      </c>
      <c r="I11" s="69">
        <f>SUM(D11:H11)</f>
        <v>2112489.1529999999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</row>
    <row r="12" spans="1:39" ht="12.75" x14ac:dyDescent="0.2">
      <c r="A12" s="71"/>
      <c r="B12" s="67"/>
      <c r="C12" s="68"/>
      <c r="D12" s="69"/>
      <c r="E12" s="69"/>
      <c r="F12" s="69"/>
      <c r="G12" s="69"/>
      <c r="H12" s="69"/>
      <c r="I12" s="69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</row>
    <row r="13" spans="1:39" ht="12.75" x14ac:dyDescent="0.2">
      <c r="A13" s="72"/>
      <c r="B13" s="73" t="s">
        <v>58</v>
      </c>
      <c r="C13" s="74"/>
      <c r="D13" s="69">
        <f>'MOC-DBB-B'!AO14</f>
        <v>516844.81999999995</v>
      </c>
      <c r="E13" s="69">
        <f>'MOC-DBB-B'!AP14</f>
        <v>10222.280000000001</v>
      </c>
      <c r="F13" s="69">
        <f>'MOC-DBB-B'!AQ14</f>
        <v>27619.750000000004</v>
      </c>
      <c r="G13" s="69">
        <f>'MOC-DBB-B'!AR14</f>
        <v>129514.55999999998</v>
      </c>
      <c r="H13" s="69">
        <f>'MOC-DBB-A'!D14</f>
        <v>0</v>
      </c>
      <c r="I13" s="69">
        <f>SUM(D13:H13)</f>
        <v>684201.40999999992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</row>
    <row r="14" spans="1:39" ht="12.75" x14ac:dyDescent="0.2">
      <c r="A14" s="72"/>
      <c r="B14" s="75"/>
      <c r="C14" s="74"/>
      <c r="D14" s="69"/>
      <c r="E14" s="69"/>
      <c r="F14" s="69"/>
      <c r="G14" s="69"/>
      <c r="H14" s="69"/>
      <c r="I14" s="69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</row>
    <row r="15" spans="1:39" ht="12.75" x14ac:dyDescent="0.2">
      <c r="A15" s="72"/>
      <c r="B15" s="75"/>
      <c r="C15" s="76" t="s">
        <v>59</v>
      </c>
      <c r="D15" s="69">
        <f>'MOC-DBB-B'!AO16</f>
        <v>1</v>
      </c>
      <c r="E15" s="69">
        <f>'MOC-DBB-B'!AP16</f>
        <v>1.67</v>
      </c>
      <c r="F15" s="69">
        <f>'MOC-DBB-B'!AQ16</f>
        <v>0</v>
      </c>
      <c r="G15" s="69">
        <f>'MOC-DBB-B'!AR16</f>
        <v>0</v>
      </c>
      <c r="H15" s="69">
        <f>'MOC-DBB-A'!D16</f>
        <v>0</v>
      </c>
      <c r="I15" s="69">
        <f>SUM(D15:H15)</f>
        <v>2.67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</row>
    <row r="16" spans="1:39" ht="12.75" x14ac:dyDescent="0.2">
      <c r="A16" s="72"/>
      <c r="B16" s="75"/>
      <c r="C16" s="76" t="s">
        <v>60</v>
      </c>
      <c r="D16" s="69">
        <f>'MOC-DBB-B'!AO17</f>
        <v>12226.460000000001</v>
      </c>
      <c r="E16" s="69">
        <f>'MOC-DBB-B'!AP17</f>
        <v>3.22</v>
      </c>
      <c r="F16" s="69">
        <f>'MOC-DBB-B'!AQ17</f>
        <v>0</v>
      </c>
      <c r="G16" s="69">
        <f>'MOC-DBB-B'!AR17</f>
        <v>0</v>
      </c>
      <c r="H16" s="69">
        <f>'MOC-DBB-A'!D17</f>
        <v>0</v>
      </c>
      <c r="I16" s="69">
        <f t="shared" ref="I16:I38" si="0">SUM(D16:H16)</f>
        <v>12229.68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</row>
    <row r="17" spans="1:39" ht="12.75" x14ac:dyDescent="0.2">
      <c r="A17" s="72"/>
      <c r="B17" s="75"/>
      <c r="C17" s="76" t="s">
        <v>61</v>
      </c>
      <c r="D17" s="69">
        <f>'MOC-DBB-B'!AO18</f>
        <v>120417.1</v>
      </c>
      <c r="E17" s="69">
        <f>'MOC-DBB-B'!AP18</f>
        <v>4548.47</v>
      </c>
      <c r="F17" s="69">
        <f>'MOC-DBB-B'!AQ18</f>
        <v>460.62</v>
      </c>
      <c r="G17" s="69">
        <f>'MOC-DBB-B'!AR18</f>
        <v>97351.89</v>
      </c>
      <c r="H17" s="69">
        <f>'MOC-DBB-A'!D18</f>
        <v>0</v>
      </c>
      <c r="I17" s="69">
        <f t="shared" si="0"/>
        <v>222778.08000000002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</row>
    <row r="18" spans="1:39" ht="12.75" x14ac:dyDescent="0.2">
      <c r="A18" s="72"/>
      <c r="B18" s="75"/>
      <c r="C18" s="76" t="s">
        <v>62</v>
      </c>
      <c r="D18" s="69">
        <f>'MOC-DBB-B'!AO19</f>
        <v>28811.419999999995</v>
      </c>
      <c r="E18" s="69">
        <f>'MOC-DBB-B'!AP19</f>
        <v>3.04</v>
      </c>
      <c r="F18" s="69">
        <f>'MOC-DBB-B'!AQ19</f>
        <v>26515.439999999999</v>
      </c>
      <c r="G18" s="69">
        <f>'MOC-DBB-B'!AR19</f>
        <v>0</v>
      </c>
      <c r="H18" s="69">
        <f>'MOC-DBB-A'!D19</f>
        <v>0</v>
      </c>
      <c r="I18" s="69">
        <f t="shared" si="0"/>
        <v>55329.899999999994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</row>
    <row r="19" spans="1:39" ht="12.75" x14ac:dyDescent="0.2">
      <c r="A19" s="72"/>
      <c r="B19" s="75"/>
      <c r="C19" s="76" t="s">
        <v>63</v>
      </c>
      <c r="D19" s="69">
        <f>'MOC-DBB-B'!AO20</f>
        <v>8643</v>
      </c>
      <c r="E19" s="69">
        <f>'MOC-DBB-B'!AP20</f>
        <v>194.75</v>
      </c>
      <c r="F19" s="69">
        <f>'MOC-DBB-B'!AQ20</f>
        <v>34.26</v>
      </c>
      <c r="G19" s="69">
        <f>'MOC-DBB-B'!AR20</f>
        <v>2.68</v>
      </c>
      <c r="H19" s="69">
        <f>'MOC-DBB-A'!D20</f>
        <v>0</v>
      </c>
      <c r="I19" s="69">
        <f t="shared" si="0"/>
        <v>8874.69</v>
      </c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</row>
    <row r="20" spans="1:39" ht="12.75" x14ac:dyDescent="0.2">
      <c r="A20" s="72"/>
      <c r="B20" s="75"/>
      <c r="C20" s="76" t="s">
        <v>64</v>
      </c>
      <c r="D20" s="69">
        <f>'MOC-DBB-B'!AO21</f>
        <v>97.81</v>
      </c>
      <c r="E20" s="69">
        <f>'MOC-DBB-B'!AP21</f>
        <v>7.5600000000000005</v>
      </c>
      <c r="F20" s="69">
        <f>'MOC-DBB-B'!AQ21</f>
        <v>1</v>
      </c>
      <c r="G20" s="69">
        <f>'MOC-DBB-B'!AR21</f>
        <v>0</v>
      </c>
      <c r="H20" s="69">
        <f>'MOC-DBB-A'!D21</f>
        <v>0</v>
      </c>
      <c r="I20" s="69">
        <f t="shared" si="0"/>
        <v>106.37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</row>
    <row r="21" spans="1:39" ht="12.75" x14ac:dyDescent="0.2">
      <c r="A21" s="72"/>
      <c r="B21" s="75"/>
      <c r="C21" s="76" t="s">
        <v>65</v>
      </c>
      <c r="D21" s="69">
        <f>'MOC-DBB-B'!AO22</f>
        <v>228.01999999999998</v>
      </c>
      <c r="E21" s="69">
        <f>'MOC-DBB-B'!AP22</f>
        <v>0</v>
      </c>
      <c r="F21" s="69">
        <f>'MOC-DBB-B'!AQ22</f>
        <v>1</v>
      </c>
      <c r="G21" s="69">
        <f>'MOC-DBB-B'!AR22</f>
        <v>0</v>
      </c>
      <c r="H21" s="69">
        <f>'MOC-DBB-A'!D22</f>
        <v>0</v>
      </c>
      <c r="I21" s="69">
        <f t="shared" si="0"/>
        <v>229.01999999999998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</row>
    <row r="22" spans="1:39" ht="12.75" x14ac:dyDescent="0.2">
      <c r="A22" s="72"/>
      <c r="B22" s="75"/>
      <c r="C22" s="76" t="s">
        <v>66</v>
      </c>
      <c r="D22" s="69">
        <f>'MOC-DBB-B'!AO23</f>
        <v>4833.7299999999996</v>
      </c>
      <c r="E22" s="69">
        <f>'MOC-DBB-B'!AP23</f>
        <v>1.1000000000000001</v>
      </c>
      <c r="F22" s="69">
        <f>'MOC-DBB-B'!AQ23</f>
        <v>0</v>
      </c>
      <c r="G22" s="69">
        <f>'MOC-DBB-B'!AR23</f>
        <v>0</v>
      </c>
      <c r="H22" s="69">
        <f>'MOC-DBB-A'!D23</f>
        <v>0</v>
      </c>
      <c r="I22" s="69">
        <f t="shared" si="0"/>
        <v>4834.83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</row>
    <row r="23" spans="1:39" ht="12.75" x14ac:dyDescent="0.2">
      <c r="A23" s="72"/>
      <c r="B23" s="75"/>
      <c r="C23" s="76" t="s">
        <v>67</v>
      </c>
      <c r="D23" s="69">
        <f>'MOC-DBB-B'!AO24</f>
        <v>3414.99</v>
      </c>
      <c r="E23" s="69">
        <f>'MOC-DBB-B'!AP24</f>
        <v>1062.9000000000001</v>
      </c>
      <c r="F23" s="69">
        <f>'MOC-DBB-B'!AQ24</f>
        <v>47.92</v>
      </c>
      <c r="G23" s="69">
        <f>'MOC-DBB-B'!AR24</f>
        <v>0</v>
      </c>
      <c r="H23" s="69">
        <f>'MOC-DBB-A'!D24</f>
        <v>0</v>
      </c>
      <c r="I23" s="69">
        <f t="shared" si="0"/>
        <v>4525.8099999999995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</row>
    <row r="24" spans="1:39" ht="12.75" x14ac:dyDescent="0.2">
      <c r="A24" s="72"/>
      <c r="B24" s="75"/>
      <c r="C24" s="76" t="s">
        <v>68</v>
      </c>
      <c r="D24" s="69">
        <f>'MOC-DBB-B'!AO25</f>
        <v>1546.5700000000004</v>
      </c>
      <c r="E24" s="69">
        <f>'MOC-DBB-B'!AP25</f>
        <v>1525.8700000000001</v>
      </c>
      <c r="F24" s="69">
        <f>'MOC-DBB-B'!AQ25</f>
        <v>26.43</v>
      </c>
      <c r="G24" s="69">
        <f>'MOC-DBB-B'!AR25</f>
        <v>0</v>
      </c>
      <c r="H24" s="69">
        <f>'MOC-DBB-A'!D25</f>
        <v>0</v>
      </c>
      <c r="I24" s="69">
        <f t="shared" si="0"/>
        <v>3098.8700000000003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</row>
    <row r="25" spans="1:39" ht="12.75" x14ac:dyDescent="0.2">
      <c r="A25" s="72"/>
      <c r="B25" s="75"/>
      <c r="C25" s="76" t="s">
        <v>69</v>
      </c>
      <c r="D25" s="69">
        <f>'MOC-DBB-B'!AO26</f>
        <v>595.4</v>
      </c>
      <c r="E25" s="69">
        <f>'MOC-DBB-B'!AP26</f>
        <v>3.12</v>
      </c>
      <c r="F25" s="69">
        <f>'MOC-DBB-B'!AQ26</f>
        <v>0</v>
      </c>
      <c r="G25" s="69">
        <f>'MOC-DBB-B'!AR26</f>
        <v>0</v>
      </c>
      <c r="H25" s="69">
        <f>'MOC-DBB-A'!D26</f>
        <v>0</v>
      </c>
      <c r="I25" s="69">
        <f t="shared" si="0"/>
        <v>598.52</v>
      </c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</row>
    <row r="26" spans="1:39" ht="12.75" x14ac:dyDescent="0.2">
      <c r="A26" s="72"/>
      <c r="B26" s="75"/>
      <c r="C26" s="76" t="s">
        <v>70</v>
      </c>
      <c r="D26" s="69">
        <f>'MOC-DBB-B'!AO27</f>
        <v>815.93</v>
      </c>
      <c r="E26" s="69">
        <f>'MOC-DBB-B'!AP27</f>
        <v>3.33</v>
      </c>
      <c r="F26" s="69">
        <f>'MOC-DBB-B'!AQ27</f>
        <v>23.240000000000002</v>
      </c>
      <c r="G26" s="69">
        <f>'MOC-DBB-B'!AR27</f>
        <v>0</v>
      </c>
      <c r="H26" s="69">
        <f>'MOC-DBB-A'!D27</f>
        <v>0</v>
      </c>
      <c r="I26" s="69">
        <f t="shared" si="0"/>
        <v>842.5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</row>
    <row r="27" spans="1:39" ht="12.75" x14ac:dyDescent="0.2">
      <c r="A27" s="72"/>
      <c r="B27" s="75"/>
      <c r="C27" s="76" t="s">
        <v>71</v>
      </c>
      <c r="D27" s="69">
        <f>'MOC-DBB-B'!AO28</f>
        <v>7889.59</v>
      </c>
      <c r="E27" s="69">
        <f>'MOC-DBB-B'!AP28</f>
        <v>2.75</v>
      </c>
      <c r="F27" s="69">
        <f>'MOC-DBB-B'!AQ28</f>
        <v>5</v>
      </c>
      <c r="G27" s="69">
        <f>'MOC-DBB-B'!AR28</f>
        <v>0</v>
      </c>
      <c r="H27" s="69">
        <f>'MOC-DBB-A'!D28</f>
        <v>0</v>
      </c>
      <c r="I27" s="69">
        <f t="shared" si="0"/>
        <v>7897.34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</row>
    <row r="28" spans="1:39" ht="12.75" x14ac:dyDescent="0.2">
      <c r="A28" s="72"/>
      <c r="B28" s="75"/>
      <c r="C28" s="76" t="s">
        <v>72</v>
      </c>
      <c r="D28" s="69">
        <f>'MOC-DBB-B'!AO29</f>
        <v>1228.03</v>
      </c>
      <c r="E28" s="69">
        <f>'MOC-DBB-B'!AP29</f>
        <v>37.42</v>
      </c>
      <c r="F28" s="69">
        <f>'MOC-DBB-B'!AQ29</f>
        <v>0</v>
      </c>
      <c r="G28" s="69">
        <f>'MOC-DBB-B'!AR29</f>
        <v>11.59</v>
      </c>
      <c r="H28" s="69">
        <f>'MOC-DBB-A'!D29</f>
        <v>0</v>
      </c>
      <c r="I28" s="69">
        <f t="shared" si="0"/>
        <v>1277.04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</row>
    <row r="29" spans="1:39" ht="12.75" x14ac:dyDescent="0.2">
      <c r="A29" s="72"/>
      <c r="B29" s="75"/>
      <c r="C29" s="76" t="s">
        <v>73</v>
      </c>
      <c r="D29" s="69">
        <f>'MOC-DBB-B'!AO30</f>
        <v>6305.34</v>
      </c>
      <c r="E29" s="69">
        <f>'MOC-DBB-B'!AP30</f>
        <v>14.16</v>
      </c>
      <c r="F29" s="69">
        <f>'MOC-DBB-B'!AQ30</f>
        <v>139.4</v>
      </c>
      <c r="G29" s="69">
        <f>'MOC-DBB-B'!AR30</f>
        <v>16.98</v>
      </c>
      <c r="H29" s="69">
        <f>'MOC-DBB-A'!D30</f>
        <v>0</v>
      </c>
      <c r="I29" s="69">
        <f t="shared" si="0"/>
        <v>6475.8799999999992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</row>
    <row r="30" spans="1:39" ht="12.75" x14ac:dyDescent="0.2">
      <c r="A30" s="72"/>
      <c r="B30" s="75"/>
      <c r="C30" s="76" t="s">
        <v>74</v>
      </c>
      <c r="D30" s="69">
        <f>'MOC-DBB-B'!AO31</f>
        <v>2956.0399999999995</v>
      </c>
      <c r="E30" s="69">
        <f>'MOC-DBB-B'!AP31</f>
        <v>451.28999999999996</v>
      </c>
      <c r="F30" s="69">
        <f>'MOC-DBB-B'!AQ31</f>
        <v>1</v>
      </c>
      <c r="G30" s="69">
        <f>'MOC-DBB-B'!AR31</f>
        <v>0</v>
      </c>
      <c r="H30" s="69">
        <f>'MOC-DBB-A'!D31</f>
        <v>0</v>
      </c>
      <c r="I30" s="69">
        <f t="shared" si="0"/>
        <v>3408.3299999999995</v>
      </c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</row>
    <row r="31" spans="1:39" ht="12.75" x14ac:dyDescent="0.2">
      <c r="A31" s="72"/>
      <c r="B31" s="75"/>
      <c r="C31" s="76" t="s">
        <v>75</v>
      </c>
      <c r="D31" s="69">
        <f>'MOC-DBB-B'!AO32</f>
        <v>85460.37999999999</v>
      </c>
      <c r="E31" s="69">
        <f>'MOC-DBB-B'!AP32</f>
        <v>47.3</v>
      </c>
      <c r="F31" s="69">
        <f>'MOC-DBB-B'!AQ32</f>
        <v>27.32</v>
      </c>
      <c r="G31" s="69">
        <f>'MOC-DBB-B'!AR32</f>
        <v>27535.909999999996</v>
      </c>
      <c r="H31" s="69">
        <f>'MOC-DBB-A'!D32</f>
        <v>0</v>
      </c>
      <c r="I31" s="69">
        <f t="shared" si="0"/>
        <v>113070.91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</row>
    <row r="32" spans="1:39" ht="12.75" x14ac:dyDescent="0.2">
      <c r="A32" s="72"/>
      <c r="B32" s="75"/>
      <c r="C32" s="76" t="s">
        <v>76</v>
      </c>
      <c r="D32" s="69">
        <f>'MOC-DBB-B'!AO33</f>
        <v>80615.44</v>
      </c>
      <c r="E32" s="69">
        <f>'MOC-DBB-B'!AP33</f>
        <v>2105.5099999999998</v>
      </c>
      <c r="F32" s="69">
        <f>'MOC-DBB-B'!AQ33</f>
        <v>234.14999999999998</v>
      </c>
      <c r="G32" s="69">
        <f>'MOC-DBB-B'!AR33</f>
        <v>234.85999999999999</v>
      </c>
      <c r="H32" s="69">
        <f>'MOC-DBB-A'!D33</f>
        <v>0</v>
      </c>
      <c r="I32" s="69">
        <f t="shared" si="0"/>
        <v>83189.959999999992</v>
      </c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</row>
    <row r="33" spans="1:39" ht="12.75" x14ac:dyDescent="0.2">
      <c r="A33" s="72"/>
      <c r="B33" s="75"/>
      <c r="C33" s="76" t="s">
        <v>77</v>
      </c>
      <c r="D33" s="69">
        <f>'MOC-DBB-B'!AO34</f>
        <v>5660.8</v>
      </c>
      <c r="E33" s="69">
        <f>'MOC-DBB-B'!AP34</f>
        <v>194.31</v>
      </c>
      <c r="F33" s="69">
        <f>'MOC-DBB-B'!AQ34</f>
        <v>60.06</v>
      </c>
      <c r="G33" s="69">
        <f>'MOC-DBB-B'!AR34</f>
        <v>1</v>
      </c>
      <c r="H33" s="69">
        <f>'MOC-DBB-A'!D34</f>
        <v>0</v>
      </c>
      <c r="I33" s="69">
        <f t="shared" si="0"/>
        <v>5916.170000000001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</row>
    <row r="34" spans="1:39" ht="12.75" x14ac:dyDescent="0.2">
      <c r="A34" s="72"/>
      <c r="B34" s="75"/>
      <c r="C34" s="76" t="s">
        <v>78</v>
      </c>
      <c r="D34" s="69">
        <f>'MOC-DBB-B'!AO35</f>
        <v>330.18000000000006</v>
      </c>
      <c r="E34" s="69">
        <f>'MOC-DBB-B'!AP35</f>
        <v>1</v>
      </c>
      <c r="F34" s="69">
        <f>'MOC-DBB-B'!AQ35</f>
        <v>0</v>
      </c>
      <c r="G34" s="69">
        <f>'MOC-DBB-B'!AR35</f>
        <v>0</v>
      </c>
      <c r="H34" s="69">
        <f>'MOC-DBB-A'!D35</f>
        <v>0</v>
      </c>
      <c r="I34" s="69">
        <f t="shared" si="0"/>
        <v>331.18000000000006</v>
      </c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</row>
    <row r="35" spans="1:39" ht="12.75" x14ac:dyDescent="0.2">
      <c r="A35" s="72"/>
      <c r="B35" s="75"/>
      <c r="C35" s="76" t="s">
        <v>79</v>
      </c>
      <c r="D35" s="69">
        <f>'MOC-DBB-B'!AO36</f>
        <v>1067.4499999999998</v>
      </c>
      <c r="E35" s="69">
        <f>'MOC-DBB-B'!AP36</f>
        <v>8.82</v>
      </c>
      <c r="F35" s="69">
        <f>'MOC-DBB-B'!AQ36</f>
        <v>0</v>
      </c>
      <c r="G35" s="69">
        <f>'MOC-DBB-B'!AR36</f>
        <v>0</v>
      </c>
      <c r="H35" s="69">
        <f>'MOC-DBB-A'!D36</f>
        <v>0</v>
      </c>
      <c r="I35" s="69">
        <f t="shared" si="0"/>
        <v>1076.2699999999998</v>
      </c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</row>
    <row r="36" spans="1:39" ht="12.75" x14ac:dyDescent="0.2">
      <c r="A36" s="72"/>
      <c r="B36" s="75"/>
      <c r="C36" s="76" t="s">
        <v>80</v>
      </c>
      <c r="D36" s="69">
        <f>'MOC-DBB-B'!AO37</f>
        <v>4.54</v>
      </c>
      <c r="E36" s="69">
        <f>'MOC-DBB-B'!AP37</f>
        <v>2.0700000000000003</v>
      </c>
      <c r="F36" s="69">
        <f>'MOC-DBB-B'!AQ37</f>
        <v>0</v>
      </c>
      <c r="G36" s="69">
        <f>'MOC-DBB-B'!AR37</f>
        <v>0</v>
      </c>
      <c r="H36" s="69">
        <f>'MOC-DBB-A'!D37</f>
        <v>0</v>
      </c>
      <c r="I36" s="69">
        <f t="shared" si="0"/>
        <v>6.61</v>
      </c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</row>
    <row r="37" spans="1:39" ht="12.75" x14ac:dyDescent="0.2">
      <c r="A37" s="72"/>
      <c r="B37" s="75"/>
      <c r="C37" s="76" t="s">
        <v>81</v>
      </c>
      <c r="D37" s="69">
        <f>'MOC-DBB-B'!AO38</f>
        <v>136732.47</v>
      </c>
      <c r="E37" s="69">
        <f>'MOC-DBB-B'!AP38</f>
        <v>2.62</v>
      </c>
      <c r="F37" s="69">
        <f>'MOC-DBB-B'!AQ38</f>
        <v>32.08</v>
      </c>
      <c r="G37" s="69">
        <f>'MOC-DBB-B'!AR38</f>
        <v>4359.6500000000005</v>
      </c>
      <c r="H37" s="69">
        <f>'MOC-DBB-A'!D38</f>
        <v>0</v>
      </c>
      <c r="I37" s="69">
        <f t="shared" si="0"/>
        <v>141126.81999999998</v>
      </c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</row>
    <row r="38" spans="1:39" ht="12.75" x14ac:dyDescent="0.2">
      <c r="A38" s="72"/>
      <c r="B38" s="75"/>
      <c r="C38" s="76" t="s">
        <v>82</v>
      </c>
      <c r="D38" s="69">
        <f>'MOC-DBB-B'!AO39</f>
        <v>6963.130000000001</v>
      </c>
      <c r="E38" s="69">
        <f>'MOC-DBB-B'!AP39</f>
        <v>0</v>
      </c>
      <c r="F38" s="69">
        <f>'MOC-DBB-B'!AQ39</f>
        <v>10.83</v>
      </c>
      <c r="G38" s="69">
        <f>'MOC-DBB-B'!AR39</f>
        <v>0</v>
      </c>
      <c r="H38" s="69">
        <f>'MOC-DBB-A'!D39</f>
        <v>0</v>
      </c>
      <c r="I38" s="69">
        <f t="shared" si="0"/>
        <v>6973.9600000000009</v>
      </c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</row>
    <row r="39" spans="1:39" ht="12.75" x14ac:dyDescent="0.2">
      <c r="A39" s="72"/>
      <c r="B39" s="75"/>
      <c r="C39" s="74"/>
      <c r="D39" s="69"/>
      <c r="E39" s="69"/>
      <c r="F39" s="69"/>
      <c r="G39" s="69"/>
      <c r="H39" s="69"/>
      <c r="I39" s="69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</row>
    <row r="40" spans="1:39" ht="12.75" x14ac:dyDescent="0.2">
      <c r="A40" s="72"/>
      <c r="B40" s="73" t="s">
        <v>83</v>
      </c>
      <c r="C40" s="74"/>
      <c r="D40" s="69">
        <f>'MOC-DBB-B'!AO41</f>
        <v>607271.93999999994</v>
      </c>
      <c r="E40" s="69">
        <f>'MOC-DBB-B'!AP41</f>
        <v>10524.230000000001</v>
      </c>
      <c r="F40" s="69">
        <f>'MOC-DBB-B'!AQ41</f>
        <v>6227.0600000000013</v>
      </c>
      <c r="G40" s="69">
        <f>'MOC-DBB-B'!AR41</f>
        <v>802264.51299999992</v>
      </c>
      <c r="H40" s="69">
        <f>'MOC-DBB-A'!D41</f>
        <v>2000</v>
      </c>
      <c r="I40" s="69">
        <f>SUM(D40:H40)</f>
        <v>1428287.7429999998</v>
      </c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</row>
    <row r="41" spans="1:39" ht="12.75" x14ac:dyDescent="0.2">
      <c r="A41" s="72"/>
      <c r="B41" s="75"/>
      <c r="C41" s="74"/>
      <c r="D41" s="69"/>
      <c r="E41" s="69"/>
      <c r="F41" s="69"/>
      <c r="G41" s="69"/>
      <c r="H41" s="69"/>
      <c r="I41" s="69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</row>
    <row r="42" spans="1:39" ht="12.75" x14ac:dyDescent="0.2">
      <c r="A42" s="71"/>
      <c r="B42" s="67"/>
      <c r="C42" s="77" t="s">
        <v>59</v>
      </c>
      <c r="D42" s="69">
        <f>'MOC-DBB-B'!AO43</f>
        <v>18.48</v>
      </c>
      <c r="E42" s="69">
        <f>'MOC-DBB-B'!AP43</f>
        <v>1.67</v>
      </c>
      <c r="F42" s="69">
        <f>'MOC-DBB-B'!AQ43</f>
        <v>0</v>
      </c>
      <c r="G42" s="69">
        <f>'MOC-DBB-B'!AR43</f>
        <v>0</v>
      </c>
      <c r="H42" s="69">
        <f>'MOC-DBB-A'!D43</f>
        <v>0</v>
      </c>
      <c r="I42" s="69">
        <f>SUM(D42:H42)</f>
        <v>20.149999999999999</v>
      </c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</row>
    <row r="43" spans="1:39" ht="12.75" x14ac:dyDescent="0.2">
      <c r="A43" s="71"/>
      <c r="B43" s="67"/>
      <c r="C43" s="77" t="s">
        <v>60</v>
      </c>
      <c r="D43" s="69">
        <f>'MOC-DBB-B'!AO44</f>
        <v>29015.659999999996</v>
      </c>
      <c r="E43" s="69">
        <f>'MOC-DBB-B'!AP44</f>
        <v>3.22</v>
      </c>
      <c r="F43" s="69">
        <f>'MOC-DBB-B'!AQ44</f>
        <v>0</v>
      </c>
      <c r="G43" s="69">
        <f>'MOC-DBB-B'!AR44</f>
        <v>0</v>
      </c>
      <c r="H43" s="69">
        <f>'MOC-DBB-A'!D44</f>
        <v>0</v>
      </c>
      <c r="I43" s="69">
        <f t="shared" ref="I43:I65" si="1">SUM(D43:H43)</f>
        <v>29018.879999999997</v>
      </c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</row>
    <row r="44" spans="1:39" ht="12.75" x14ac:dyDescent="0.2">
      <c r="A44" s="71"/>
      <c r="B44" s="67"/>
      <c r="C44" s="77" t="s">
        <v>61</v>
      </c>
      <c r="D44" s="69">
        <f>'MOC-DBB-B'!AO45</f>
        <v>139710.78999999998</v>
      </c>
      <c r="E44" s="69">
        <f>'MOC-DBB-B'!AP45</f>
        <v>4505.71</v>
      </c>
      <c r="F44" s="69">
        <f>'MOC-DBB-B'!AQ45</f>
        <v>850.09999999999991</v>
      </c>
      <c r="G44" s="69">
        <f>'MOC-DBB-B'!AR45</f>
        <v>98540.053</v>
      </c>
      <c r="H44" s="69">
        <f>'MOC-DBB-A'!D45</f>
        <v>0</v>
      </c>
      <c r="I44" s="69">
        <f t="shared" si="1"/>
        <v>243606.65299999999</v>
      </c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</row>
    <row r="45" spans="1:39" ht="12.75" x14ac:dyDescent="0.2">
      <c r="A45" s="71"/>
      <c r="B45" s="67"/>
      <c r="C45" s="77" t="s">
        <v>62</v>
      </c>
      <c r="D45" s="69">
        <f>'MOC-DBB-B'!AO46</f>
        <v>23922.44</v>
      </c>
      <c r="E45" s="69">
        <f>'MOC-DBB-B'!AP46</f>
        <v>2.04</v>
      </c>
      <c r="F45" s="69">
        <f>'MOC-DBB-B'!AQ46</f>
        <v>0</v>
      </c>
      <c r="G45" s="69">
        <f>'MOC-DBB-B'!AR46</f>
        <v>702796.59</v>
      </c>
      <c r="H45" s="69">
        <f>'MOC-DBB-A'!D46</f>
        <v>2000</v>
      </c>
      <c r="I45" s="69">
        <f t="shared" si="1"/>
        <v>728721.07</v>
      </c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</row>
    <row r="46" spans="1:39" ht="12.75" x14ac:dyDescent="0.2">
      <c r="A46" s="71"/>
      <c r="B46" s="67"/>
      <c r="C46" s="77" t="s">
        <v>63</v>
      </c>
      <c r="D46" s="69">
        <f>'MOC-DBB-B'!AO47</f>
        <v>1909.28</v>
      </c>
      <c r="E46" s="69">
        <f>'MOC-DBB-B'!AP47</f>
        <v>200.75</v>
      </c>
      <c r="F46" s="69">
        <f>'MOC-DBB-B'!AQ47</f>
        <v>0</v>
      </c>
      <c r="G46" s="69">
        <f>'MOC-DBB-B'!AR47</f>
        <v>0</v>
      </c>
      <c r="H46" s="69">
        <f>'MOC-DBB-A'!D47</f>
        <v>0</v>
      </c>
      <c r="I46" s="69">
        <f t="shared" si="1"/>
        <v>2110.0299999999997</v>
      </c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</row>
    <row r="47" spans="1:39" ht="12.75" x14ac:dyDescent="0.2">
      <c r="A47" s="71"/>
      <c r="B47" s="67"/>
      <c r="C47" s="77" t="s">
        <v>64</v>
      </c>
      <c r="D47" s="69">
        <f>'MOC-DBB-B'!AO48</f>
        <v>255.97</v>
      </c>
      <c r="E47" s="69">
        <f>'MOC-DBB-B'!AP48</f>
        <v>7.5600000000000005</v>
      </c>
      <c r="F47" s="69">
        <f>'MOC-DBB-B'!AQ48</f>
        <v>50</v>
      </c>
      <c r="G47" s="69">
        <f>'MOC-DBB-B'!AR48</f>
        <v>0</v>
      </c>
      <c r="H47" s="69">
        <f>'MOC-DBB-A'!D48</f>
        <v>0</v>
      </c>
      <c r="I47" s="69">
        <f t="shared" si="1"/>
        <v>313.52999999999997</v>
      </c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</row>
    <row r="48" spans="1:39" ht="12.75" x14ac:dyDescent="0.2">
      <c r="A48" s="71"/>
      <c r="B48" s="67"/>
      <c r="C48" s="77" t="s">
        <v>65</v>
      </c>
      <c r="D48" s="69">
        <f>'MOC-DBB-B'!AO49</f>
        <v>395.08000000000004</v>
      </c>
      <c r="E48" s="69">
        <f>'MOC-DBB-B'!AP49</f>
        <v>0</v>
      </c>
      <c r="F48" s="69">
        <f>'MOC-DBB-B'!AQ49</f>
        <v>4400</v>
      </c>
      <c r="G48" s="69">
        <f>'MOC-DBB-B'!AR49</f>
        <v>0</v>
      </c>
      <c r="H48" s="69">
        <f>'MOC-DBB-A'!D49</f>
        <v>0</v>
      </c>
      <c r="I48" s="69">
        <f t="shared" si="1"/>
        <v>4795.08</v>
      </c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</row>
    <row r="49" spans="1:39" ht="12.75" x14ac:dyDescent="0.2">
      <c r="A49" s="71"/>
      <c r="B49" s="67"/>
      <c r="C49" s="77" t="s">
        <v>66</v>
      </c>
      <c r="D49" s="69">
        <f>'MOC-DBB-B'!AO50</f>
        <v>1124.48</v>
      </c>
      <c r="E49" s="69">
        <f>'MOC-DBB-B'!AP50</f>
        <v>1.1000000000000001</v>
      </c>
      <c r="F49" s="69">
        <f>'MOC-DBB-B'!AQ50</f>
        <v>0</v>
      </c>
      <c r="G49" s="69">
        <f>'MOC-DBB-B'!AR50</f>
        <v>0</v>
      </c>
      <c r="H49" s="69">
        <f>'MOC-DBB-A'!D50</f>
        <v>0</v>
      </c>
      <c r="I49" s="69">
        <f t="shared" si="1"/>
        <v>1125.58</v>
      </c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</row>
    <row r="50" spans="1:39" ht="12.75" x14ac:dyDescent="0.2">
      <c r="A50" s="71"/>
      <c r="B50" s="67"/>
      <c r="C50" s="77" t="s">
        <v>84</v>
      </c>
      <c r="D50" s="69">
        <f>'MOC-DBB-B'!AO51</f>
        <v>3491.25</v>
      </c>
      <c r="E50" s="69">
        <f>'MOC-DBB-B'!AP51</f>
        <v>1106.6100000000001</v>
      </c>
      <c r="F50" s="69">
        <f>'MOC-DBB-B'!AQ51</f>
        <v>50.92</v>
      </c>
      <c r="G50" s="69">
        <f>'MOC-DBB-B'!AR51</f>
        <v>0</v>
      </c>
      <c r="H50" s="69">
        <f>'MOC-DBB-A'!D51</f>
        <v>0</v>
      </c>
      <c r="I50" s="69">
        <f t="shared" si="1"/>
        <v>4648.7800000000007</v>
      </c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</row>
    <row r="51" spans="1:39" ht="12.75" x14ac:dyDescent="0.2">
      <c r="A51" s="71"/>
      <c r="B51" s="67"/>
      <c r="C51" s="77" t="s">
        <v>68</v>
      </c>
      <c r="D51" s="69">
        <f>'MOC-DBB-B'!AO52</f>
        <v>255402.37</v>
      </c>
      <c r="E51" s="69">
        <f>'MOC-DBB-B'!AP52</f>
        <v>1538.41</v>
      </c>
      <c r="F51" s="69">
        <f>'MOC-DBB-B'!AQ52</f>
        <v>644.29999999999995</v>
      </c>
      <c r="G51" s="69">
        <f>'MOC-DBB-B'!AR52</f>
        <v>0</v>
      </c>
      <c r="H51" s="69">
        <f>'MOC-DBB-A'!D52</f>
        <v>0</v>
      </c>
      <c r="I51" s="69">
        <f t="shared" si="1"/>
        <v>257585.08</v>
      </c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</row>
    <row r="52" spans="1:39" ht="12.75" x14ac:dyDescent="0.2">
      <c r="A52" s="71"/>
      <c r="B52" s="67"/>
      <c r="C52" s="77" t="s">
        <v>69</v>
      </c>
      <c r="D52" s="69">
        <f>'MOC-DBB-B'!AO53</f>
        <v>207.65</v>
      </c>
      <c r="E52" s="69">
        <f>'MOC-DBB-B'!AP53</f>
        <v>3.12</v>
      </c>
      <c r="F52" s="69">
        <f>'MOC-DBB-B'!AQ53</f>
        <v>1</v>
      </c>
      <c r="G52" s="69">
        <f>'MOC-DBB-B'!AR53</f>
        <v>0</v>
      </c>
      <c r="H52" s="69">
        <f>'MOC-DBB-A'!D53</f>
        <v>0</v>
      </c>
      <c r="I52" s="69">
        <f t="shared" si="1"/>
        <v>211.77</v>
      </c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</row>
    <row r="53" spans="1:39" ht="12.75" x14ac:dyDescent="0.2">
      <c r="A53" s="71"/>
      <c r="B53" s="67"/>
      <c r="C53" s="77" t="s">
        <v>70</v>
      </c>
      <c r="D53" s="69">
        <f>'MOC-DBB-B'!AO54</f>
        <v>140.83999999999997</v>
      </c>
      <c r="E53" s="69">
        <f>'MOC-DBB-B'!AP54</f>
        <v>2.33</v>
      </c>
      <c r="F53" s="69">
        <f>'MOC-DBB-B'!AQ54</f>
        <v>0</v>
      </c>
      <c r="G53" s="69">
        <f>'MOC-DBB-B'!AR54</f>
        <v>0</v>
      </c>
      <c r="H53" s="69">
        <f>'MOC-DBB-A'!D54</f>
        <v>0</v>
      </c>
      <c r="I53" s="69">
        <f t="shared" si="1"/>
        <v>143.16999999999999</v>
      </c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</row>
    <row r="54" spans="1:39" ht="12.75" x14ac:dyDescent="0.2">
      <c r="A54" s="71"/>
      <c r="B54" s="67"/>
      <c r="C54" s="77" t="s">
        <v>71</v>
      </c>
      <c r="D54" s="69">
        <f>'MOC-DBB-B'!AO55</f>
        <v>48075.25</v>
      </c>
      <c r="E54" s="69">
        <f>'MOC-DBB-B'!AP55</f>
        <v>2.75</v>
      </c>
      <c r="F54" s="69">
        <f>'MOC-DBB-B'!AQ55</f>
        <v>0</v>
      </c>
      <c r="G54" s="69">
        <f>'MOC-DBB-B'!AR55</f>
        <v>0</v>
      </c>
      <c r="H54" s="69">
        <f>'MOC-DBB-A'!D55</f>
        <v>0</v>
      </c>
      <c r="I54" s="69">
        <f t="shared" si="1"/>
        <v>48078</v>
      </c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</row>
    <row r="55" spans="1:39" ht="12.75" x14ac:dyDescent="0.2">
      <c r="A55" s="71"/>
      <c r="B55" s="67"/>
      <c r="C55" s="77" t="s">
        <v>72</v>
      </c>
      <c r="D55" s="69">
        <f>'MOC-DBB-B'!AO56</f>
        <v>884.51</v>
      </c>
      <c r="E55" s="69">
        <f>'MOC-DBB-B'!AP56</f>
        <v>37.42</v>
      </c>
      <c r="F55" s="69">
        <f>'MOC-DBB-B'!AQ56</f>
        <v>0</v>
      </c>
      <c r="G55" s="69">
        <f>'MOC-DBB-B'!AR56</f>
        <v>0</v>
      </c>
      <c r="H55" s="69">
        <f>'MOC-DBB-A'!D56</f>
        <v>0</v>
      </c>
      <c r="I55" s="69">
        <f t="shared" si="1"/>
        <v>921.93</v>
      </c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</row>
    <row r="56" spans="1:39" ht="12.75" x14ac:dyDescent="0.2">
      <c r="A56" s="71"/>
      <c r="B56" s="67"/>
      <c r="C56" s="77" t="s">
        <v>85</v>
      </c>
      <c r="D56" s="69">
        <f>'MOC-DBB-B'!AO57</f>
        <v>3331.0499999999997</v>
      </c>
      <c r="E56" s="69">
        <f>'MOC-DBB-B'!AP57</f>
        <v>14.16</v>
      </c>
      <c r="F56" s="69">
        <f>'MOC-DBB-B'!AQ57</f>
        <v>10</v>
      </c>
      <c r="G56" s="69">
        <f>'MOC-DBB-B'!AR57</f>
        <v>0</v>
      </c>
      <c r="H56" s="69">
        <f>'MOC-DBB-A'!D57</f>
        <v>0</v>
      </c>
      <c r="I56" s="69">
        <f t="shared" si="1"/>
        <v>3355.2099999999996</v>
      </c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</row>
    <row r="57" spans="1:39" ht="12.75" x14ac:dyDescent="0.2">
      <c r="A57" s="71"/>
      <c r="B57" s="67"/>
      <c r="C57" s="77" t="s">
        <v>74</v>
      </c>
      <c r="D57" s="69">
        <f>'MOC-DBB-B'!AO58</f>
        <v>7156.24</v>
      </c>
      <c r="E57" s="69">
        <f>'MOC-DBB-B'!AP58</f>
        <v>465.89</v>
      </c>
      <c r="F57" s="69">
        <f>'MOC-DBB-B'!AQ58</f>
        <v>7.06</v>
      </c>
      <c r="G57" s="69">
        <f>'MOC-DBB-B'!AR58</f>
        <v>208.9</v>
      </c>
      <c r="H57" s="69">
        <f>'MOC-DBB-A'!D58</f>
        <v>0</v>
      </c>
      <c r="I57" s="69">
        <f t="shared" si="1"/>
        <v>7838.09</v>
      </c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</row>
    <row r="58" spans="1:39" ht="12.75" x14ac:dyDescent="0.2">
      <c r="A58" s="71"/>
      <c r="B58" s="67"/>
      <c r="C58" s="77" t="s">
        <v>75</v>
      </c>
      <c r="D58" s="69">
        <f>'MOC-DBB-B'!AO59</f>
        <v>14056.420000000002</v>
      </c>
      <c r="E58" s="69">
        <f>'MOC-DBB-B'!AP59</f>
        <v>47.3</v>
      </c>
      <c r="F58" s="69">
        <f>'MOC-DBB-B'!AQ59</f>
        <v>7</v>
      </c>
      <c r="G58" s="69">
        <f>'MOC-DBB-B'!AR59</f>
        <v>0</v>
      </c>
      <c r="H58" s="69">
        <f>'MOC-DBB-A'!D59</f>
        <v>0</v>
      </c>
      <c r="I58" s="69">
        <f t="shared" si="1"/>
        <v>14110.720000000001</v>
      </c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</row>
    <row r="59" spans="1:39" ht="12.75" x14ac:dyDescent="0.2">
      <c r="A59" s="71"/>
      <c r="B59" s="67"/>
      <c r="C59" s="77" t="s">
        <v>76</v>
      </c>
      <c r="D59" s="69">
        <f>'MOC-DBB-B'!AO60</f>
        <v>44774.03</v>
      </c>
      <c r="E59" s="69">
        <f>'MOC-DBB-B'!AP60</f>
        <v>2373.3699999999994</v>
      </c>
      <c r="F59" s="69">
        <f>'MOC-DBB-B'!AQ60</f>
        <v>48.42</v>
      </c>
      <c r="G59" s="69">
        <f>'MOC-DBB-B'!AR60</f>
        <v>5.49</v>
      </c>
      <c r="H59" s="69">
        <f>'MOC-DBB-A'!D60</f>
        <v>0</v>
      </c>
      <c r="I59" s="69">
        <f t="shared" si="1"/>
        <v>47201.31</v>
      </c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</row>
    <row r="60" spans="1:39" ht="12.75" x14ac:dyDescent="0.2">
      <c r="A60" s="71"/>
      <c r="B60" s="67"/>
      <c r="C60" s="77" t="s">
        <v>77</v>
      </c>
      <c r="D60" s="69">
        <f>'MOC-DBB-B'!AO61</f>
        <v>651.43999999999994</v>
      </c>
      <c r="E60" s="69">
        <f>'MOC-DBB-B'!AP61</f>
        <v>196.31</v>
      </c>
      <c r="F60" s="69">
        <f>'MOC-DBB-B'!AQ61</f>
        <v>1</v>
      </c>
      <c r="G60" s="69">
        <f>'MOC-DBB-B'!AR61</f>
        <v>0</v>
      </c>
      <c r="H60" s="69">
        <f>'MOC-DBB-A'!D61</f>
        <v>0</v>
      </c>
      <c r="I60" s="69">
        <f t="shared" si="1"/>
        <v>848.75</v>
      </c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</row>
    <row r="61" spans="1:39" ht="12.75" x14ac:dyDescent="0.2">
      <c r="A61" s="71"/>
      <c r="B61" s="67"/>
      <c r="C61" s="77" t="s">
        <v>78</v>
      </c>
      <c r="D61" s="69">
        <f>'MOC-DBB-B'!AO62</f>
        <v>1090.68</v>
      </c>
      <c r="E61" s="69">
        <f>'MOC-DBB-B'!AP62</f>
        <v>1</v>
      </c>
      <c r="F61" s="69">
        <f>'MOC-DBB-B'!AQ62</f>
        <v>0</v>
      </c>
      <c r="G61" s="69">
        <f>'MOC-DBB-B'!AR62</f>
        <v>0</v>
      </c>
      <c r="H61" s="69">
        <f>'MOC-DBB-A'!D62</f>
        <v>0</v>
      </c>
      <c r="I61" s="69">
        <f t="shared" si="1"/>
        <v>1091.68</v>
      </c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</row>
    <row r="62" spans="1:39" ht="12.75" x14ac:dyDescent="0.2">
      <c r="A62" s="71"/>
      <c r="B62" s="67"/>
      <c r="C62" s="77" t="s">
        <v>79</v>
      </c>
      <c r="D62" s="69">
        <f>'MOC-DBB-B'!AO63</f>
        <v>571.9</v>
      </c>
      <c r="E62" s="69">
        <f>'MOC-DBB-B'!AP63</f>
        <v>8.82</v>
      </c>
      <c r="F62" s="69">
        <f>'MOC-DBB-B'!AQ63</f>
        <v>0</v>
      </c>
      <c r="G62" s="69">
        <f>'MOC-DBB-B'!AR63</f>
        <v>0</v>
      </c>
      <c r="H62" s="69">
        <f>'MOC-DBB-A'!D63</f>
        <v>0</v>
      </c>
      <c r="I62" s="69">
        <f t="shared" si="1"/>
        <v>580.72</v>
      </c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</row>
    <row r="63" spans="1:39" ht="12.75" x14ac:dyDescent="0.2">
      <c r="A63" s="71"/>
      <c r="B63" s="67"/>
      <c r="C63" s="77" t="s">
        <v>80</v>
      </c>
      <c r="D63" s="69">
        <f>'MOC-DBB-B'!AO64</f>
        <v>1498.94</v>
      </c>
      <c r="E63" s="69">
        <f>'MOC-DBB-B'!AP64</f>
        <v>2.0700000000000003</v>
      </c>
      <c r="F63" s="69">
        <f>'MOC-DBB-B'!AQ64</f>
        <v>0</v>
      </c>
      <c r="G63" s="69">
        <f>'MOC-DBB-B'!AR64</f>
        <v>0</v>
      </c>
      <c r="H63" s="69">
        <f>'MOC-DBB-A'!D64</f>
        <v>0</v>
      </c>
      <c r="I63" s="69">
        <f t="shared" si="1"/>
        <v>1501.01</v>
      </c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</row>
    <row r="64" spans="1:39" ht="12.75" x14ac:dyDescent="0.2">
      <c r="A64" s="71"/>
      <c r="B64" s="67"/>
      <c r="C64" s="77" t="s">
        <v>81</v>
      </c>
      <c r="D64" s="69">
        <f>'MOC-DBB-B'!AO65</f>
        <v>14964.359999999999</v>
      </c>
      <c r="E64" s="69">
        <f>'MOC-DBB-B'!AP65</f>
        <v>2.62</v>
      </c>
      <c r="F64" s="69">
        <f>'MOC-DBB-B'!AQ65</f>
        <v>0</v>
      </c>
      <c r="G64" s="69">
        <f>'MOC-DBB-B'!AR65</f>
        <v>713.48</v>
      </c>
      <c r="H64" s="69">
        <f>'MOC-DBB-A'!D65</f>
        <v>0</v>
      </c>
      <c r="I64" s="69">
        <f t="shared" si="1"/>
        <v>15680.46</v>
      </c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</row>
    <row r="65" spans="1:39" ht="12.75" x14ac:dyDescent="0.2">
      <c r="A65" s="71"/>
      <c r="B65" s="67"/>
      <c r="C65" s="77" t="s">
        <v>82</v>
      </c>
      <c r="D65" s="69">
        <f>'MOC-DBB-B'!AO66</f>
        <v>14622.83</v>
      </c>
      <c r="E65" s="69">
        <f>'MOC-DBB-B'!AP66</f>
        <v>0</v>
      </c>
      <c r="F65" s="69">
        <f>'MOC-DBB-B'!AQ66</f>
        <v>157.26000000000002</v>
      </c>
      <c r="G65" s="69">
        <f>'MOC-DBB-B'!AR66</f>
        <v>0</v>
      </c>
      <c r="H65" s="69">
        <f>'MOC-DBB-A'!D66</f>
        <v>0</v>
      </c>
      <c r="I65" s="69">
        <f t="shared" si="1"/>
        <v>14780.09</v>
      </c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</row>
    <row r="66" spans="1:39" ht="12.75" x14ac:dyDescent="0.2">
      <c r="A66" s="78"/>
      <c r="B66" s="79"/>
      <c r="C66" s="80"/>
      <c r="D66" s="107"/>
      <c r="E66" s="107"/>
      <c r="F66" s="107"/>
      <c r="G66" s="107"/>
      <c r="H66" s="107"/>
      <c r="I66" s="107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</row>
    <row r="69" spans="1:39" s="2" customFormat="1" ht="11.1" customHeight="1" x14ac:dyDescent="0.2">
      <c r="A69" s="1" t="s">
        <v>103</v>
      </c>
      <c r="J69" s="13"/>
    </row>
    <row r="70" spans="1:39" s="2" customFormat="1" ht="11.1" customHeight="1" x14ac:dyDescent="0.2">
      <c r="A70" s="1" t="s">
        <v>0</v>
      </c>
    </row>
    <row r="71" spans="1:39" s="112" customFormat="1" ht="11.1" customHeight="1" x14ac:dyDescent="0.2">
      <c r="A71" s="114" t="s">
        <v>105</v>
      </c>
      <c r="D71" s="113"/>
      <c r="E71" s="113"/>
      <c r="F71" s="113"/>
      <c r="G71" s="113"/>
      <c r="H71" s="113"/>
      <c r="I71" s="113"/>
      <c r="J71" s="113"/>
    </row>
    <row r="72" spans="1:39" s="58" customFormat="1" ht="11.1" customHeight="1" x14ac:dyDescent="0.2">
      <c r="A72" s="57" t="s">
        <v>1</v>
      </c>
      <c r="D72" s="59"/>
      <c r="E72" s="59"/>
      <c r="F72" s="59"/>
      <c r="G72" s="59"/>
      <c r="H72" s="59"/>
      <c r="I72" s="59"/>
    </row>
    <row r="73" spans="1:39" s="58" customFormat="1" ht="11.1" customHeight="1" x14ac:dyDescent="0.2">
      <c r="A73" s="60" t="s">
        <v>102</v>
      </c>
      <c r="D73" s="59"/>
      <c r="E73" s="59"/>
      <c r="F73" s="59"/>
      <c r="G73" s="59"/>
      <c r="H73" s="59"/>
      <c r="I73" s="59"/>
    </row>
    <row r="74" spans="1:39" s="58" customFormat="1" ht="11.1" customHeight="1" x14ac:dyDescent="0.2">
      <c r="A74" s="60"/>
      <c r="D74" s="59"/>
      <c r="E74" s="59"/>
      <c r="F74" s="59"/>
      <c r="G74" s="59"/>
      <c r="H74" s="59"/>
      <c r="I74" s="59"/>
    </row>
    <row r="75" spans="1:39" s="58" customFormat="1" ht="11.1" customHeight="1" x14ac:dyDescent="0.2">
      <c r="A75" s="60"/>
      <c r="D75" s="59"/>
      <c r="E75" s="59"/>
      <c r="F75" s="59"/>
      <c r="G75" s="59"/>
      <c r="H75" s="59"/>
      <c r="I75" s="59"/>
    </row>
    <row r="76" spans="1:39" s="61" customFormat="1" ht="11.1" customHeight="1" x14ac:dyDescent="0.2">
      <c r="A76" s="130" t="s">
        <v>56</v>
      </c>
      <c r="B76" s="131"/>
      <c r="C76" s="131"/>
      <c r="D76" s="136" t="s">
        <v>3</v>
      </c>
      <c r="E76" s="137"/>
      <c r="F76" s="137"/>
      <c r="G76" s="138"/>
      <c r="H76" s="83" t="s">
        <v>86</v>
      </c>
      <c r="I76" s="134" t="s">
        <v>5</v>
      </c>
    </row>
    <row r="77" spans="1:39" s="61" customFormat="1" ht="11.1" customHeight="1" x14ac:dyDescent="0.2">
      <c r="A77" s="132"/>
      <c r="B77" s="133"/>
      <c r="C77" s="133"/>
      <c r="D77" s="62" t="s">
        <v>6</v>
      </c>
      <c r="E77" s="62" t="s">
        <v>87</v>
      </c>
      <c r="F77" s="62" t="s">
        <v>88</v>
      </c>
      <c r="G77" s="62" t="s">
        <v>89</v>
      </c>
      <c r="H77" s="62" t="s">
        <v>10</v>
      </c>
      <c r="I77" s="135"/>
    </row>
    <row r="78" spans="1:39" s="61" customFormat="1" ht="11.1" customHeight="1" x14ac:dyDescent="0.2">
      <c r="A78" s="63"/>
      <c r="B78" s="64"/>
      <c r="C78" s="64"/>
      <c r="D78" s="65"/>
      <c r="E78" s="65"/>
      <c r="F78" s="65"/>
      <c r="G78" s="65"/>
      <c r="H78" s="65"/>
      <c r="I78" s="66"/>
    </row>
    <row r="79" spans="1:39" ht="12.75" x14ac:dyDescent="0.2">
      <c r="A79" s="44" t="s">
        <v>90</v>
      </c>
      <c r="B79" s="67"/>
      <c r="C79" s="68"/>
      <c r="D79" s="69">
        <f>'MOC-FBB-B'!AL12</f>
        <v>414139.34</v>
      </c>
      <c r="E79" s="69">
        <f>'MOC-FBB-B'!AM12</f>
        <v>0</v>
      </c>
      <c r="F79" s="69">
        <f>'MOC-FBB-B'!AN12</f>
        <v>0</v>
      </c>
      <c r="G79" s="69">
        <f>'MOC-FBB-B'!AO12</f>
        <v>14291.650000000001</v>
      </c>
      <c r="H79" s="69">
        <v>0</v>
      </c>
      <c r="I79" s="69">
        <f>SUM(D79:H79)</f>
        <v>428430.99000000005</v>
      </c>
    </row>
    <row r="80" spans="1:39" ht="12.75" x14ac:dyDescent="0.2">
      <c r="A80" s="71"/>
      <c r="B80" s="67"/>
      <c r="C80" s="68"/>
      <c r="D80" s="69"/>
      <c r="E80" s="69"/>
      <c r="F80" s="69"/>
      <c r="G80" s="69"/>
      <c r="H80" s="69"/>
      <c r="I80" s="69"/>
    </row>
    <row r="81" spans="1:9" ht="12.75" x14ac:dyDescent="0.2">
      <c r="A81" s="71"/>
      <c r="B81" s="82" t="s">
        <v>91</v>
      </c>
      <c r="C81" s="68"/>
      <c r="D81" s="69">
        <f>'MOC-FBB-B'!AL14</f>
        <v>411139.34</v>
      </c>
      <c r="E81" s="69">
        <f>'MOC-FBB-B'!AM14</f>
        <v>0</v>
      </c>
      <c r="F81" s="69">
        <f>'MOC-FBB-B'!AN14</f>
        <v>0</v>
      </c>
      <c r="G81" s="69">
        <f>'MOC-FBB-B'!AO14</f>
        <v>14291.650000000001</v>
      </c>
      <c r="H81" s="69">
        <v>0</v>
      </c>
      <c r="I81" s="69">
        <f>SUM(D81:H81)</f>
        <v>425430.99000000005</v>
      </c>
    </row>
    <row r="82" spans="1:9" ht="12.75" x14ac:dyDescent="0.2">
      <c r="A82" s="71"/>
      <c r="B82" s="67"/>
      <c r="C82" s="68"/>
      <c r="D82" s="69"/>
      <c r="E82" s="69"/>
      <c r="F82" s="69"/>
      <c r="G82" s="69"/>
      <c r="H82" s="69"/>
      <c r="I82" s="69"/>
    </row>
    <row r="83" spans="1:9" ht="12.75" x14ac:dyDescent="0.2">
      <c r="A83" s="71"/>
      <c r="B83" s="67"/>
      <c r="C83" s="77" t="s">
        <v>59</v>
      </c>
      <c r="D83" s="69">
        <f>'MOC-FBB-B'!AL16</f>
        <v>0</v>
      </c>
      <c r="E83" s="69">
        <f>'MOC-FBB-B'!AM16</f>
        <v>0</v>
      </c>
      <c r="F83" s="69">
        <f>'MOC-FBB-B'!AN16</f>
        <v>0</v>
      </c>
      <c r="G83" s="69">
        <f>'MOC-FBB-B'!AO16</f>
        <v>0</v>
      </c>
      <c r="H83" s="69">
        <v>0</v>
      </c>
      <c r="I83" s="69">
        <f>SUM(D83:H83)</f>
        <v>0</v>
      </c>
    </row>
    <row r="84" spans="1:9" ht="12.75" x14ac:dyDescent="0.2">
      <c r="A84" s="71"/>
      <c r="B84" s="67"/>
      <c r="C84" s="77" t="s">
        <v>60</v>
      </c>
      <c r="D84" s="69">
        <f>'MOC-FBB-B'!AL17</f>
        <v>0</v>
      </c>
      <c r="E84" s="69">
        <f>'MOC-FBB-B'!AM17</f>
        <v>0</v>
      </c>
      <c r="F84" s="69">
        <f>'MOC-FBB-B'!AN17</f>
        <v>0</v>
      </c>
      <c r="G84" s="69">
        <f>'MOC-FBB-B'!AO17</f>
        <v>0</v>
      </c>
      <c r="H84" s="69">
        <v>0</v>
      </c>
      <c r="I84" s="69">
        <f t="shared" ref="I84:I106" si="2">SUM(D84:H84)</f>
        <v>0</v>
      </c>
    </row>
    <row r="85" spans="1:9" ht="12.75" x14ac:dyDescent="0.2">
      <c r="A85" s="71"/>
      <c r="B85" s="67"/>
      <c r="C85" s="77" t="s">
        <v>61</v>
      </c>
      <c r="D85" s="69">
        <f>'MOC-FBB-B'!AL18</f>
        <v>0</v>
      </c>
      <c r="E85" s="69">
        <f>'MOC-FBB-B'!AM18</f>
        <v>0</v>
      </c>
      <c r="F85" s="69">
        <f>'MOC-FBB-B'!AN18</f>
        <v>0</v>
      </c>
      <c r="G85" s="69">
        <f>'MOC-FBB-B'!AO18</f>
        <v>0</v>
      </c>
      <c r="H85" s="69">
        <v>0</v>
      </c>
      <c r="I85" s="69">
        <f t="shared" si="2"/>
        <v>0</v>
      </c>
    </row>
    <row r="86" spans="1:9" ht="12.75" x14ac:dyDescent="0.2">
      <c r="A86" s="71"/>
      <c r="B86" s="67"/>
      <c r="C86" s="77" t="s">
        <v>62</v>
      </c>
      <c r="D86" s="69">
        <f>'MOC-FBB-B'!AL19</f>
        <v>133815</v>
      </c>
      <c r="E86" s="69">
        <f>'MOC-FBB-B'!AM19</f>
        <v>0</v>
      </c>
      <c r="F86" s="69">
        <f>'MOC-FBB-B'!AN19</f>
        <v>0</v>
      </c>
      <c r="G86" s="69">
        <f>'MOC-FBB-B'!AO19</f>
        <v>0</v>
      </c>
      <c r="H86" s="69">
        <v>0</v>
      </c>
      <c r="I86" s="69">
        <f t="shared" si="2"/>
        <v>133815</v>
      </c>
    </row>
    <row r="87" spans="1:9" ht="12.75" x14ac:dyDescent="0.2">
      <c r="A87" s="71"/>
      <c r="B87" s="67"/>
      <c r="C87" s="77" t="s">
        <v>63</v>
      </c>
      <c r="D87" s="69">
        <f>'MOC-FBB-B'!AL20</f>
        <v>377.42</v>
      </c>
      <c r="E87" s="69">
        <f>'MOC-FBB-B'!AM20</f>
        <v>0</v>
      </c>
      <c r="F87" s="69">
        <f>'MOC-FBB-B'!AN20</f>
        <v>0</v>
      </c>
      <c r="G87" s="69">
        <f>'MOC-FBB-B'!AO20</f>
        <v>0</v>
      </c>
      <c r="H87" s="69">
        <v>0</v>
      </c>
      <c r="I87" s="69">
        <f t="shared" si="2"/>
        <v>377.42</v>
      </c>
    </row>
    <row r="88" spans="1:9" ht="12.75" x14ac:dyDescent="0.2">
      <c r="A88" s="71"/>
      <c r="B88" s="67"/>
      <c r="C88" s="77" t="s">
        <v>64</v>
      </c>
      <c r="D88" s="69">
        <f>'MOC-FBB-B'!AL21</f>
        <v>0</v>
      </c>
      <c r="E88" s="69">
        <f>'MOC-FBB-B'!AM21</f>
        <v>0</v>
      </c>
      <c r="F88" s="69">
        <f>'MOC-FBB-B'!AN21</f>
        <v>0</v>
      </c>
      <c r="G88" s="69">
        <f>'MOC-FBB-B'!AO21</f>
        <v>0</v>
      </c>
      <c r="H88" s="69">
        <v>0</v>
      </c>
      <c r="I88" s="69">
        <f t="shared" si="2"/>
        <v>0</v>
      </c>
    </row>
    <row r="89" spans="1:9" ht="12.75" x14ac:dyDescent="0.2">
      <c r="A89" s="71"/>
      <c r="B89" s="67"/>
      <c r="C89" s="77" t="s">
        <v>65</v>
      </c>
      <c r="D89" s="69">
        <f>'MOC-FBB-B'!AL22</f>
        <v>0</v>
      </c>
      <c r="E89" s="69">
        <f>'MOC-FBB-B'!AM22</f>
        <v>0</v>
      </c>
      <c r="F89" s="69">
        <f>'MOC-FBB-B'!AN22</f>
        <v>0</v>
      </c>
      <c r="G89" s="69">
        <f>'MOC-FBB-B'!AO22</f>
        <v>0</v>
      </c>
      <c r="H89" s="69">
        <v>0</v>
      </c>
      <c r="I89" s="69">
        <f t="shared" si="2"/>
        <v>0</v>
      </c>
    </row>
    <row r="90" spans="1:9" ht="12.75" x14ac:dyDescent="0.2">
      <c r="A90" s="71"/>
      <c r="B90" s="67"/>
      <c r="C90" s="77" t="s">
        <v>66</v>
      </c>
      <c r="D90" s="69">
        <f>'MOC-FBB-B'!AL23</f>
        <v>57845.609999999993</v>
      </c>
      <c r="E90" s="69">
        <f>'MOC-FBB-B'!AM23</f>
        <v>0</v>
      </c>
      <c r="F90" s="69">
        <f>'MOC-FBB-B'!AN23</f>
        <v>0</v>
      </c>
      <c r="G90" s="69">
        <f>'MOC-FBB-B'!AO23</f>
        <v>0</v>
      </c>
      <c r="H90" s="69">
        <v>0</v>
      </c>
      <c r="I90" s="69">
        <f t="shared" si="2"/>
        <v>57845.609999999993</v>
      </c>
    </row>
    <row r="91" spans="1:9" ht="12.75" x14ac:dyDescent="0.2">
      <c r="A91" s="71"/>
      <c r="B91" s="67"/>
      <c r="C91" s="77" t="s">
        <v>67</v>
      </c>
      <c r="D91" s="69">
        <f>'MOC-FBB-B'!AL24</f>
        <v>0</v>
      </c>
      <c r="E91" s="69">
        <f>'MOC-FBB-B'!AM24</f>
        <v>0</v>
      </c>
      <c r="F91" s="69">
        <f>'MOC-FBB-B'!AN24</f>
        <v>0</v>
      </c>
      <c r="G91" s="69">
        <f>'MOC-FBB-B'!AO24</f>
        <v>0</v>
      </c>
      <c r="H91" s="69">
        <v>0</v>
      </c>
      <c r="I91" s="69">
        <f t="shared" si="2"/>
        <v>0</v>
      </c>
    </row>
    <row r="92" spans="1:9" ht="12.75" x14ac:dyDescent="0.2">
      <c r="A92" s="71"/>
      <c r="B92" s="67"/>
      <c r="C92" s="77" t="s">
        <v>68</v>
      </c>
      <c r="D92" s="69">
        <f>'MOC-FBB-B'!AL25</f>
        <v>0</v>
      </c>
      <c r="E92" s="69">
        <f>'MOC-FBB-B'!AM25</f>
        <v>0</v>
      </c>
      <c r="F92" s="69">
        <f>'MOC-FBB-B'!AN25</f>
        <v>0</v>
      </c>
      <c r="G92" s="69">
        <f>'MOC-FBB-B'!AO25</f>
        <v>0</v>
      </c>
      <c r="H92" s="69">
        <v>0</v>
      </c>
      <c r="I92" s="69">
        <f t="shared" si="2"/>
        <v>0</v>
      </c>
    </row>
    <row r="93" spans="1:9" ht="12.75" x14ac:dyDescent="0.2">
      <c r="A93" s="71"/>
      <c r="B93" s="67"/>
      <c r="C93" s="77" t="s">
        <v>69</v>
      </c>
      <c r="D93" s="69">
        <f>'MOC-FBB-B'!AL26</f>
        <v>0</v>
      </c>
      <c r="E93" s="69">
        <f>'MOC-FBB-B'!AM26</f>
        <v>0</v>
      </c>
      <c r="F93" s="69">
        <f>'MOC-FBB-B'!AN26</f>
        <v>0</v>
      </c>
      <c r="G93" s="69">
        <f>'MOC-FBB-B'!AO26</f>
        <v>0</v>
      </c>
      <c r="H93" s="69">
        <v>0</v>
      </c>
      <c r="I93" s="69">
        <f t="shared" si="2"/>
        <v>0</v>
      </c>
    </row>
    <row r="94" spans="1:9" ht="12.75" x14ac:dyDescent="0.2">
      <c r="A94" s="71"/>
      <c r="B94" s="67"/>
      <c r="C94" s="77" t="s">
        <v>70</v>
      </c>
      <c r="D94" s="69">
        <f>'MOC-FBB-B'!AL27</f>
        <v>0</v>
      </c>
      <c r="E94" s="69">
        <f>'MOC-FBB-B'!AM27</f>
        <v>0</v>
      </c>
      <c r="F94" s="69">
        <f>'MOC-FBB-B'!AN27</f>
        <v>0</v>
      </c>
      <c r="G94" s="69">
        <f>'MOC-FBB-B'!AO27</f>
        <v>0</v>
      </c>
      <c r="H94" s="69">
        <v>0</v>
      </c>
      <c r="I94" s="69">
        <f t="shared" si="2"/>
        <v>0</v>
      </c>
    </row>
    <row r="95" spans="1:9" ht="12.75" x14ac:dyDescent="0.2">
      <c r="A95" s="71"/>
      <c r="B95" s="67"/>
      <c r="C95" s="77" t="s">
        <v>71</v>
      </c>
      <c r="D95" s="69">
        <f>'MOC-FBB-B'!AL28</f>
        <v>33200</v>
      </c>
      <c r="E95" s="69">
        <f>'MOC-FBB-B'!AM28</f>
        <v>0</v>
      </c>
      <c r="F95" s="69">
        <f>'MOC-FBB-B'!AN28</f>
        <v>0</v>
      </c>
      <c r="G95" s="69">
        <f>'MOC-FBB-B'!AO28</f>
        <v>0</v>
      </c>
      <c r="H95" s="69">
        <v>0</v>
      </c>
      <c r="I95" s="69">
        <f t="shared" si="2"/>
        <v>33200</v>
      </c>
    </row>
    <row r="96" spans="1:9" ht="12.75" x14ac:dyDescent="0.2">
      <c r="A96" s="71"/>
      <c r="B96" s="67"/>
      <c r="C96" s="77" t="s">
        <v>72</v>
      </c>
      <c r="D96" s="69">
        <f>'MOC-FBB-B'!AL29</f>
        <v>198.4</v>
      </c>
      <c r="E96" s="69">
        <f>'MOC-FBB-B'!AM29</f>
        <v>0</v>
      </c>
      <c r="F96" s="69">
        <f>'MOC-FBB-B'!AN29</f>
        <v>0</v>
      </c>
      <c r="G96" s="69">
        <f>'MOC-FBB-B'!AO29</f>
        <v>0</v>
      </c>
      <c r="H96" s="69">
        <v>0</v>
      </c>
      <c r="I96" s="69">
        <f t="shared" si="2"/>
        <v>198.4</v>
      </c>
    </row>
    <row r="97" spans="1:9" ht="12.75" x14ac:dyDescent="0.2">
      <c r="A97" s="71"/>
      <c r="B97" s="67"/>
      <c r="C97" s="77" t="s">
        <v>73</v>
      </c>
      <c r="D97" s="69">
        <f>'MOC-FBB-B'!AL30</f>
        <v>22504.54</v>
      </c>
      <c r="E97" s="69">
        <f>'MOC-FBB-B'!AM30</f>
        <v>0</v>
      </c>
      <c r="F97" s="69">
        <f>'MOC-FBB-B'!AN30</f>
        <v>0</v>
      </c>
      <c r="G97" s="69">
        <f>'MOC-FBB-B'!AO30</f>
        <v>0</v>
      </c>
      <c r="H97" s="69">
        <v>0</v>
      </c>
      <c r="I97" s="69">
        <f t="shared" si="2"/>
        <v>22504.54</v>
      </c>
    </row>
    <row r="98" spans="1:9" ht="12.75" x14ac:dyDescent="0.2">
      <c r="A98" s="71"/>
      <c r="B98" s="67"/>
      <c r="C98" s="77" t="s">
        <v>74</v>
      </c>
      <c r="D98" s="69">
        <f>'MOC-FBB-B'!AL31</f>
        <v>0</v>
      </c>
      <c r="E98" s="69">
        <f>'MOC-FBB-B'!AM31</f>
        <v>0</v>
      </c>
      <c r="F98" s="69">
        <f>'MOC-FBB-B'!AN31</f>
        <v>0</v>
      </c>
      <c r="G98" s="69">
        <f>'MOC-FBB-B'!AO31</f>
        <v>0</v>
      </c>
      <c r="H98" s="69">
        <v>0</v>
      </c>
      <c r="I98" s="69">
        <f t="shared" si="2"/>
        <v>0</v>
      </c>
    </row>
    <row r="99" spans="1:9" ht="12.75" x14ac:dyDescent="0.2">
      <c r="A99" s="71"/>
      <c r="B99" s="67"/>
      <c r="C99" s="77" t="s">
        <v>75</v>
      </c>
      <c r="D99" s="69">
        <f>'MOC-FBB-B'!AL32</f>
        <v>156270.91</v>
      </c>
      <c r="E99" s="69">
        <f>'MOC-FBB-B'!AM32</f>
        <v>0</v>
      </c>
      <c r="F99" s="69">
        <f>'MOC-FBB-B'!AN32</f>
        <v>0</v>
      </c>
      <c r="G99" s="69">
        <f>'MOC-FBB-B'!AO32</f>
        <v>14291.650000000001</v>
      </c>
      <c r="H99" s="69">
        <v>0</v>
      </c>
      <c r="I99" s="69">
        <f t="shared" si="2"/>
        <v>170562.56</v>
      </c>
    </row>
    <row r="100" spans="1:9" ht="12.75" x14ac:dyDescent="0.2">
      <c r="A100" s="71"/>
      <c r="B100" s="67"/>
      <c r="C100" s="77" t="s">
        <v>76</v>
      </c>
      <c r="D100" s="69">
        <f>'MOC-FBB-B'!AL33</f>
        <v>5739.39</v>
      </c>
      <c r="E100" s="69">
        <f>'MOC-FBB-B'!AM33</f>
        <v>0</v>
      </c>
      <c r="F100" s="69">
        <f>'MOC-FBB-B'!AN33</f>
        <v>0</v>
      </c>
      <c r="G100" s="69">
        <f>'MOC-FBB-B'!AO33</f>
        <v>0</v>
      </c>
      <c r="H100" s="69">
        <v>0</v>
      </c>
      <c r="I100" s="69">
        <f t="shared" si="2"/>
        <v>5739.39</v>
      </c>
    </row>
    <row r="101" spans="1:9" ht="12.75" x14ac:dyDescent="0.2">
      <c r="A101" s="71"/>
      <c r="B101" s="67"/>
      <c r="C101" s="77" t="s">
        <v>77</v>
      </c>
      <c r="D101" s="69">
        <f>'MOC-FBB-B'!AL34</f>
        <v>0</v>
      </c>
      <c r="E101" s="69">
        <f>'MOC-FBB-B'!AM34</f>
        <v>0</v>
      </c>
      <c r="F101" s="69">
        <f>'MOC-FBB-B'!AN34</f>
        <v>0</v>
      </c>
      <c r="G101" s="69">
        <f>'MOC-FBB-B'!AO34</f>
        <v>0</v>
      </c>
      <c r="H101" s="69">
        <v>0</v>
      </c>
      <c r="I101" s="69">
        <f t="shared" si="2"/>
        <v>0</v>
      </c>
    </row>
    <row r="102" spans="1:9" ht="12.75" x14ac:dyDescent="0.2">
      <c r="A102" s="71"/>
      <c r="B102" s="67"/>
      <c r="C102" s="77" t="s">
        <v>78</v>
      </c>
      <c r="D102" s="69">
        <f>'MOC-FBB-B'!AL35</f>
        <v>0</v>
      </c>
      <c r="E102" s="69">
        <f>'MOC-FBB-B'!AM35</f>
        <v>0</v>
      </c>
      <c r="F102" s="69">
        <f>'MOC-FBB-B'!AN35</f>
        <v>0</v>
      </c>
      <c r="G102" s="69">
        <f>'MOC-FBB-B'!AO35</f>
        <v>0</v>
      </c>
      <c r="H102" s="69">
        <v>0</v>
      </c>
      <c r="I102" s="69">
        <f t="shared" si="2"/>
        <v>0</v>
      </c>
    </row>
    <row r="103" spans="1:9" ht="12.75" x14ac:dyDescent="0.2">
      <c r="A103" s="71"/>
      <c r="B103" s="67"/>
      <c r="C103" s="77" t="s">
        <v>79</v>
      </c>
      <c r="D103" s="69">
        <f>'MOC-FBB-B'!AL36</f>
        <v>0</v>
      </c>
      <c r="E103" s="69">
        <f>'MOC-FBB-B'!AM36</f>
        <v>0</v>
      </c>
      <c r="F103" s="69">
        <f>'MOC-FBB-B'!AN36</f>
        <v>0</v>
      </c>
      <c r="G103" s="69">
        <f>'MOC-FBB-B'!AO36</f>
        <v>0</v>
      </c>
      <c r="H103" s="69">
        <v>0</v>
      </c>
      <c r="I103" s="69">
        <f t="shared" si="2"/>
        <v>0</v>
      </c>
    </row>
    <row r="104" spans="1:9" ht="12.75" x14ac:dyDescent="0.2">
      <c r="A104" s="71"/>
      <c r="B104" s="67"/>
      <c r="C104" s="77" t="s">
        <v>80</v>
      </c>
      <c r="D104" s="69">
        <f>'MOC-FBB-B'!AL37</f>
        <v>0</v>
      </c>
      <c r="E104" s="69">
        <f>'MOC-FBB-B'!AM37</f>
        <v>0</v>
      </c>
      <c r="F104" s="69">
        <f>'MOC-FBB-B'!AN37</f>
        <v>0</v>
      </c>
      <c r="G104" s="69">
        <f>'MOC-FBB-B'!AO37</f>
        <v>0</v>
      </c>
      <c r="H104" s="69">
        <v>0</v>
      </c>
      <c r="I104" s="69">
        <f t="shared" si="2"/>
        <v>0</v>
      </c>
    </row>
    <row r="105" spans="1:9" ht="12.75" x14ac:dyDescent="0.2">
      <c r="A105" s="71"/>
      <c r="B105" s="67"/>
      <c r="C105" s="77" t="s">
        <v>81</v>
      </c>
      <c r="D105" s="69">
        <f>'MOC-FBB-B'!AL38</f>
        <v>1188.0700000000002</v>
      </c>
      <c r="E105" s="69">
        <f>'MOC-FBB-B'!AM38</f>
        <v>0</v>
      </c>
      <c r="F105" s="69">
        <f>'MOC-FBB-B'!AN38</f>
        <v>0</v>
      </c>
      <c r="G105" s="69">
        <f>'MOC-FBB-B'!AO38</f>
        <v>0</v>
      </c>
      <c r="H105" s="69">
        <v>0</v>
      </c>
      <c r="I105" s="69">
        <f t="shared" si="2"/>
        <v>1188.0700000000002</v>
      </c>
    </row>
    <row r="106" spans="1:9" ht="12.75" x14ac:dyDescent="0.2">
      <c r="A106" s="71"/>
      <c r="B106" s="67"/>
      <c r="C106" s="77" t="s">
        <v>82</v>
      </c>
      <c r="D106" s="69">
        <f>'MOC-FBB-B'!AL39</f>
        <v>0</v>
      </c>
      <c r="E106" s="69">
        <f>'MOC-FBB-B'!AM39</f>
        <v>0</v>
      </c>
      <c r="F106" s="69">
        <f>'MOC-FBB-B'!AN39</f>
        <v>0</v>
      </c>
      <c r="G106" s="69">
        <f>'MOC-FBB-B'!AO39</f>
        <v>0</v>
      </c>
      <c r="H106" s="69">
        <v>0</v>
      </c>
      <c r="I106" s="69">
        <f t="shared" si="2"/>
        <v>0</v>
      </c>
    </row>
    <row r="107" spans="1:9" ht="12.75" x14ac:dyDescent="0.2">
      <c r="A107" s="71"/>
      <c r="B107" s="67"/>
      <c r="C107" s="68"/>
      <c r="D107" s="69"/>
      <c r="E107" s="69"/>
      <c r="F107" s="69"/>
      <c r="G107" s="69"/>
      <c r="H107" s="69"/>
      <c r="I107" s="69"/>
    </row>
    <row r="108" spans="1:9" ht="12.75" x14ac:dyDescent="0.2">
      <c r="A108" s="71"/>
      <c r="B108" s="82" t="s">
        <v>92</v>
      </c>
      <c r="C108" s="68"/>
      <c r="D108" s="69">
        <f>'MOC-FBB-B'!AL41</f>
        <v>3000</v>
      </c>
      <c r="E108" s="69">
        <f>'MOC-FBB-B'!AM41</f>
        <v>0</v>
      </c>
      <c r="F108" s="69">
        <f>'MOC-FBB-B'!AN41</f>
        <v>0</v>
      </c>
      <c r="G108" s="69">
        <f>'MOC-FBB-B'!AO41</f>
        <v>0</v>
      </c>
      <c r="H108" s="69">
        <v>0</v>
      </c>
      <c r="I108" s="69">
        <f>SUM(D108:H108)</f>
        <v>3000</v>
      </c>
    </row>
    <row r="109" spans="1:9" ht="12.75" x14ac:dyDescent="0.2">
      <c r="A109" s="71"/>
      <c r="B109" s="67"/>
      <c r="C109" s="68"/>
      <c r="D109" s="69"/>
      <c r="E109" s="69"/>
      <c r="F109" s="69"/>
      <c r="G109" s="69"/>
      <c r="H109" s="69"/>
      <c r="I109" s="69"/>
    </row>
    <row r="110" spans="1:9" ht="12.75" x14ac:dyDescent="0.2">
      <c r="A110" s="71"/>
      <c r="B110" s="67"/>
      <c r="C110" s="77" t="s">
        <v>59</v>
      </c>
      <c r="D110" s="69">
        <f>'MOC-FBB-B'!AL43</f>
        <v>0</v>
      </c>
      <c r="E110" s="69">
        <f>'MOC-FBB-B'!AM43</f>
        <v>0</v>
      </c>
      <c r="F110" s="69">
        <f>'MOC-FBB-B'!AN43</f>
        <v>0</v>
      </c>
      <c r="G110" s="69">
        <f>'MOC-FBB-B'!AO43</f>
        <v>0</v>
      </c>
      <c r="H110" s="69">
        <v>0</v>
      </c>
      <c r="I110" s="69">
        <f>SUM(D110:H110)</f>
        <v>0</v>
      </c>
    </row>
    <row r="111" spans="1:9" ht="12.75" x14ac:dyDescent="0.2">
      <c r="A111" s="71"/>
      <c r="B111" s="67"/>
      <c r="C111" s="77" t="s">
        <v>60</v>
      </c>
      <c r="D111" s="69">
        <f>'MOC-FBB-B'!AL44</f>
        <v>0</v>
      </c>
      <c r="E111" s="69">
        <f>'MOC-FBB-B'!AM44</f>
        <v>0</v>
      </c>
      <c r="F111" s="69">
        <f>'MOC-FBB-B'!AN44</f>
        <v>0</v>
      </c>
      <c r="G111" s="69">
        <f>'MOC-FBB-B'!AO44</f>
        <v>0</v>
      </c>
      <c r="H111" s="69">
        <v>0</v>
      </c>
      <c r="I111" s="69">
        <f t="shared" ref="I111:I133" si="3">SUM(D111:H111)</f>
        <v>0</v>
      </c>
    </row>
    <row r="112" spans="1:9" ht="12.75" x14ac:dyDescent="0.2">
      <c r="A112" s="71"/>
      <c r="B112" s="67"/>
      <c r="C112" s="77" t="s">
        <v>61</v>
      </c>
      <c r="D112" s="69">
        <f>'MOC-FBB-B'!AL45</f>
        <v>0</v>
      </c>
      <c r="E112" s="69">
        <f>'MOC-FBB-B'!AM45</f>
        <v>0</v>
      </c>
      <c r="F112" s="69">
        <f>'MOC-FBB-B'!AN45</f>
        <v>0</v>
      </c>
      <c r="G112" s="69">
        <f>'MOC-FBB-B'!AO45</f>
        <v>0</v>
      </c>
      <c r="H112" s="69">
        <v>0</v>
      </c>
      <c r="I112" s="69">
        <f t="shared" si="3"/>
        <v>0</v>
      </c>
    </row>
    <row r="113" spans="1:9" ht="12.75" x14ac:dyDescent="0.2">
      <c r="A113" s="71"/>
      <c r="B113" s="67"/>
      <c r="C113" s="77" t="s">
        <v>62</v>
      </c>
      <c r="D113" s="69">
        <f>'MOC-FBB-B'!AL46</f>
        <v>0</v>
      </c>
      <c r="E113" s="69">
        <f>'MOC-FBB-B'!AM46</f>
        <v>0</v>
      </c>
      <c r="F113" s="69">
        <f>'MOC-FBB-B'!AN46</f>
        <v>0</v>
      </c>
      <c r="G113" s="69">
        <f>'MOC-FBB-B'!AO46</f>
        <v>0</v>
      </c>
      <c r="H113" s="69">
        <v>0</v>
      </c>
      <c r="I113" s="69">
        <f t="shared" si="3"/>
        <v>0</v>
      </c>
    </row>
    <row r="114" spans="1:9" ht="12.75" x14ac:dyDescent="0.2">
      <c r="A114" s="71"/>
      <c r="B114" s="67"/>
      <c r="C114" s="77" t="s">
        <v>63</v>
      </c>
      <c r="D114" s="69">
        <f>'MOC-FBB-B'!AL47</f>
        <v>0</v>
      </c>
      <c r="E114" s="69">
        <f>'MOC-FBB-B'!AM47</f>
        <v>0</v>
      </c>
      <c r="F114" s="69">
        <f>'MOC-FBB-B'!AN47</f>
        <v>0</v>
      </c>
      <c r="G114" s="69">
        <f>'MOC-FBB-B'!AO47</f>
        <v>0</v>
      </c>
      <c r="H114" s="69">
        <v>0</v>
      </c>
      <c r="I114" s="69">
        <f t="shared" si="3"/>
        <v>0</v>
      </c>
    </row>
    <row r="115" spans="1:9" ht="12.75" x14ac:dyDescent="0.2">
      <c r="A115" s="71"/>
      <c r="B115" s="67"/>
      <c r="C115" s="77" t="s">
        <v>64</v>
      </c>
      <c r="D115" s="69">
        <f>'MOC-FBB-B'!AL48</f>
        <v>0</v>
      </c>
      <c r="E115" s="69">
        <f>'MOC-FBB-B'!AM48</f>
        <v>0</v>
      </c>
      <c r="F115" s="69">
        <f>'MOC-FBB-B'!AN48</f>
        <v>0</v>
      </c>
      <c r="G115" s="69">
        <f>'MOC-FBB-B'!AO48</f>
        <v>0</v>
      </c>
      <c r="H115" s="69">
        <v>0</v>
      </c>
      <c r="I115" s="69">
        <f t="shared" si="3"/>
        <v>0</v>
      </c>
    </row>
    <row r="116" spans="1:9" ht="12.75" x14ac:dyDescent="0.2">
      <c r="A116" s="71"/>
      <c r="B116" s="67"/>
      <c r="C116" s="77" t="s">
        <v>65</v>
      </c>
      <c r="D116" s="69">
        <f>'MOC-FBB-B'!AL49</f>
        <v>0</v>
      </c>
      <c r="E116" s="69">
        <f>'MOC-FBB-B'!AM49</f>
        <v>0</v>
      </c>
      <c r="F116" s="69">
        <f>'MOC-FBB-B'!AN49</f>
        <v>0</v>
      </c>
      <c r="G116" s="69">
        <f>'MOC-FBB-B'!AO49</f>
        <v>0</v>
      </c>
      <c r="H116" s="69">
        <v>0</v>
      </c>
      <c r="I116" s="69">
        <f t="shared" si="3"/>
        <v>0</v>
      </c>
    </row>
    <row r="117" spans="1:9" ht="12.75" x14ac:dyDescent="0.2">
      <c r="A117" s="71"/>
      <c r="B117" s="67"/>
      <c r="C117" s="77" t="s">
        <v>66</v>
      </c>
      <c r="D117" s="69">
        <f>'MOC-FBB-B'!AL50</f>
        <v>0</v>
      </c>
      <c r="E117" s="69">
        <f>'MOC-FBB-B'!AM50</f>
        <v>0</v>
      </c>
      <c r="F117" s="69">
        <f>'MOC-FBB-B'!AN50</f>
        <v>0</v>
      </c>
      <c r="G117" s="69">
        <f>'MOC-FBB-B'!AO50</f>
        <v>0</v>
      </c>
      <c r="H117" s="69">
        <v>0</v>
      </c>
      <c r="I117" s="69">
        <f t="shared" si="3"/>
        <v>0</v>
      </c>
    </row>
    <row r="118" spans="1:9" ht="12.75" x14ac:dyDescent="0.2">
      <c r="A118" s="71"/>
      <c r="B118" s="67"/>
      <c r="C118" s="77" t="s">
        <v>84</v>
      </c>
      <c r="D118" s="69">
        <f>'MOC-FBB-B'!AL51</f>
        <v>0</v>
      </c>
      <c r="E118" s="69">
        <f>'MOC-FBB-B'!AM51</f>
        <v>0</v>
      </c>
      <c r="F118" s="69">
        <f>'MOC-FBB-B'!AN51</f>
        <v>0</v>
      </c>
      <c r="G118" s="69">
        <f>'MOC-FBB-B'!AO51</f>
        <v>0</v>
      </c>
      <c r="H118" s="69">
        <v>0</v>
      </c>
      <c r="I118" s="69">
        <f t="shared" si="3"/>
        <v>0</v>
      </c>
    </row>
    <row r="119" spans="1:9" ht="12.75" x14ac:dyDescent="0.2">
      <c r="A119" s="71"/>
      <c r="B119" s="67"/>
      <c r="C119" s="77" t="s">
        <v>68</v>
      </c>
      <c r="D119" s="69">
        <f>'MOC-FBB-B'!AL52</f>
        <v>0</v>
      </c>
      <c r="E119" s="69">
        <f>'MOC-FBB-B'!AM52</f>
        <v>0</v>
      </c>
      <c r="F119" s="69">
        <f>'MOC-FBB-B'!AN52</f>
        <v>0</v>
      </c>
      <c r="G119" s="69">
        <f>'MOC-FBB-B'!AO52</f>
        <v>0</v>
      </c>
      <c r="H119" s="69">
        <v>0</v>
      </c>
      <c r="I119" s="69">
        <f t="shared" si="3"/>
        <v>0</v>
      </c>
    </row>
    <row r="120" spans="1:9" ht="12.75" x14ac:dyDescent="0.2">
      <c r="A120" s="71"/>
      <c r="B120" s="67"/>
      <c r="C120" s="77" t="s">
        <v>69</v>
      </c>
      <c r="D120" s="69">
        <f>'MOC-FBB-B'!AL53</f>
        <v>0</v>
      </c>
      <c r="E120" s="69">
        <f>'MOC-FBB-B'!AM53</f>
        <v>0</v>
      </c>
      <c r="F120" s="69">
        <f>'MOC-FBB-B'!AN53</f>
        <v>0</v>
      </c>
      <c r="G120" s="69">
        <f>'MOC-FBB-B'!AO53</f>
        <v>0</v>
      </c>
      <c r="H120" s="69">
        <v>0</v>
      </c>
      <c r="I120" s="69">
        <f t="shared" si="3"/>
        <v>0</v>
      </c>
    </row>
    <row r="121" spans="1:9" ht="12.75" x14ac:dyDescent="0.2">
      <c r="A121" s="71"/>
      <c r="B121" s="67"/>
      <c r="C121" s="77" t="s">
        <v>70</v>
      </c>
      <c r="D121" s="69">
        <f>'MOC-FBB-B'!AL54</f>
        <v>0</v>
      </c>
      <c r="E121" s="69">
        <f>'MOC-FBB-B'!AM54</f>
        <v>0</v>
      </c>
      <c r="F121" s="69">
        <f>'MOC-FBB-B'!AN54</f>
        <v>0</v>
      </c>
      <c r="G121" s="69">
        <f>'MOC-FBB-B'!AO54</f>
        <v>0</v>
      </c>
      <c r="H121" s="69">
        <v>0</v>
      </c>
      <c r="I121" s="69">
        <f t="shared" si="3"/>
        <v>0</v>
      </c>
    </row>
    <row r="122" spans="1:9" ht="12.75" x14ac:dyDescent="0.2">
      <c r="A122" s="71"/>
      <c r="B122" s="67"/>
      <c r="C122" s="77" t="s">
        <v>71</v>
      </c>
      <c r="D122" s="69">
        <f>'MOC-FBB-B'!AL55</f>
        <v>0</v>
      </c>
      <c r="E122" s="69">
        <f>'MOC-FBB-B'!AM55</f>
        <v>0</v>
      </c>
      <c r="F122" s="69">
        <f>'MOC-FBB-B'!AN55</f>
        <v>0</v>
      </c>
      <c r="G122" s="69">
        <f>'MOC-FBB-B'!AO55</f>
        <v>0</v>
      </c>
      <c r="H122" s="69">
        <v>0</v>
      </c>
      <c r="I122" s="69">
        <f t="shared" si="3"/>
        <v>0</v>
      </c>
    </row>
    <row r="123" spans="1:9" ht="12.75" x14ac:dyDescent="0.2">
      <c r="A123" s="71"/>
      <c r="B123" s="67"/>
      <c r="C123" s="77" t="s">
        <v>72</v>
      </c>
      <c r="D123" s="69">
        <f>'MOC-FBB-B'!AL56</f>
        <v>0</v>
      </c>
      <c r="E123" s="69">
        <f>'MOC-FBB-B'!AM56</f>
        <v>0</v>
      </c>
      <c r="F123" s="69">
        <f>'MOC-FBB-B'!AN56</f>
        <v>0</v>
      </c>
      <c r="G123" s="69">
        <f>'MOC-FBB-B'!AO56</f>
        <v>0</v>
      </c>
      <c r="H123" s="69">
        <v>0</v>
      </c>
      <c r="I123" s="69">
        <f t="shared" si="3"/>
        <v>0</v>
      </c>
    </row>
    <row r="124" spans="1:9" ht="12.75" x14ac:dyDescent="0.2">
      <c r="A124" s="71"/>
      <c r="B124" s="67"/>
      <c r="C124" s="77" t="s">
        <v>85</v>
      </c>
      <c r="D124" s="69">
        <f>'MOC-FBB-B'!AL57</f>
        <v>0</v>
      </c>
      <c r="E124" s="69">
        <f>'MOC-FBB-B'!AM57</f>
        <v>0</v>
      </c>
      <c r="F124" s="69">
        <f>'MOC-FBB-B'!AN57</f>
        <v>0</v>
      </c>
      <c r="G124" s="69">
        <f>'MOC-FBB-B'!AO57</f>
        <v>0</v>
      </c>
      <c r="H124" s="69">
        <v>0</v>
      </c>
      <c r="I124" s="69">
        <f t="shared" si="3"/>
        <v>0</v>
      </c>
    </row>
    <row r="125" spans="1:9" ht="12.75" x14ac:dyDescent="0.2">
      <c r="A125" s="71"/>
      <c r="B125" s="67"/>
      <c r="C125" s="77" t="s">
        <v>74</v>
      </c>
      <c r="D125" s="69">
        <f>'MOC-FBB-B'!AL58</f>
        <v>0</v>
      </c>
      <c r="E125" s="69">
        <f>'MOC-FBB-B'!AM58</f>
        <v>0</v>
      </c>
      <c r="F125" s="69">
        <f>'MOC-FBB-B'!AN58</f>
        <v>0</v>
      </c>
      <c r="G125" s="69">
        <f>'MOC-FBB-B'!AO58</f>
        <v>0</v>
      </c>
      <c r="H125" s="69">
        <v>0</v>
      </c>
      <c r="I125" s="69">
        <f t="shared" si="3"/>
        <v>0</v>
      </c>
    </row>
    <row r="126" spans="1:9" ht="12.75" x14ac:dyDescent="0.2">
      <c r="A126" s="71"/>
      <c r="B126" s="67"/>
      <c r="C126" s="77" t="s">
        <v>75</v>
      </c>
      <c r="D126" s="69">
        <f>'MOC-FBB-B'!AL59</f>
        <v>3000</v>
      </c>
      <c r="E126" s="69">
        <f>'MOC-FBB-B'!AM59</f>
        <v>0</v>
      </c>
      <c r="F126" s="69">
        <f>'MOC-FBB-B'!AN59</f>
        <v>0</v>
      </c>
      <c r="G126" s="69">
        <f>'MOC-FBB-B'!AO59</f>
        <v>0</v>
      </c>
      <c r="H126" s="69">
        <v>0</v>
      </c>
      <c r="I126" s="69">
        <f t="shared" si="3"/>
        <v>3000</v>
      </c>
    </row>
    <row r="127" spans="1:9" ht="12.75" x14ac:dyDescent="0.2">
      <c r="A127" s="71"/>
      <c r="B127" s="67"/>
      <c r="C127" s="77" t="s">
        <v>76</v>
      </c>
      <c r="D127" s="69">
        <f>'MOC-FBB-B'!AL60</f>
        <v>0</v>
      </c>
      <c r="E127" s="69">
        <f>'MOC-FBB-B'!AM60</f>
        <v>0</v>
      </c>
      <c r="F127" s="69">
        <f>'MOC-FBB-B'!AN60</f>
        <v>0</v>
      </c>
      <c r="G127" s="69">
        <f>'MOC-FBB-B'!AO60</f>
        <v>0</v>
      </c>
      <c r="H127" s="69">
        <v>0</v>
      </c>
      <c r="I127" s="69">
        <f t="shared" si="3"/>
        <v>0</v>
      </c>
    </row>
    <row r="128" spans="1:9" ht="12.75" x14ac:dyDescent="0.2">
      <c r="A128" s="71"/>
      <c r="B128" s="67"/>
      <c r="C128" s="77" t="s">
        <v>77</v>
      </c>
      <c r="D128" s="69">
        <f>'MOC-FBB-B'!AL61</f>
        <v>0</v>
      </c>
      <c r="E128" s="69">
        <f>'MOC-FBB-B'!AM61</f>
        <v>0</v>
      </c>
      <c r="F128" s="69">
        <f>'MOC-FBB-B'!AN61</f>
        <v>0</v>
      </c>
      <c r="G128" s="69">
        <f>'MOC-FBB-B'!AO61</f>
        <v>0</v>
      </c>
      <c r="H128" s="69">
        <v>0</v>
      </c>
      <c r="I128" s="69">
        <f t="shared" si="3"/>
        <v>0</v>
      </c>
    </row>
    <row r="129" spans="1:9" ht="12.75" x14ac:dyDescent="0.2">
      <c r="A129" s="71"/>
      <c r="B129" s="67"/>
      <c r="C129" s="77" t="s">
        <v>78</v>
      </c>
      <c r="D129" s="69">
        <f>'MOC-FBB-B'!AL62</f>
        <v>0</v>
      </c>
      <c r="E129" s="69">
        <f>'MOC-FBB-B'!AM62</f>
        <v>0</v>
      </c>
      <c r="F129" s="69">
        <f>'MOC-FBB-B'!AN62</f>
        <v>0</v>
      </c>
      <c r="G129" s="69">
        <f>'MOC-FBB-B'!AO62</f>
        <v>0</v>
      </c>
      <c r="H129" s="69">
        <v>0</v>
      </c>
      <c r="I129" s="69">
        <f t="shared" si="3"/>
        <v>0</v>
      </c>
    </row>
    <row r="130" spans="1:9" ht="12.75" x14ac:dyDescent="0.2">
      <c r="A130" s="71"/>
      <c r="B130" s="67"/>
      <c r="C130" s="77" t="s">
        <v>79</v>
      </c>
      <c r="D130" s="69">
        <f>'MOC-FBB-B'!AL63</f>
        <v>0</v>
      </c>
      <c r="E130" s="69">
        <f>'MOC-FBB-B'!AM63</f>
        <v>0</v>
      </c>
      <c r="F130" s="69">
        <f>'MOC-FBB-B'!AN63</f>
        <v>0</v>
      </c>
      <c r="G130" s="69">
        <f>'MOC-FBB-B'!AO63</f>
        <v>0</v>
      </c>
      <c r="H130" s="69">
        <v>0</v>
      </c>
      <c r="I130" s="69">
        <f t="shared" si="3"/>
        <v>0</v>
      </c>
    </row>
    <row r="131" spans="1:9" ht="12.75" x14ac:dyDescent="0.2">
      <c r="A131" s="71"/>
      <c r="B131" s="67"/>
      <c r="C131" s="77" t="s">
        <v>80</v>
      </c>
      <c r="D131" s="69">
        <f>'MOC-FBB-B'!AL64</f>
        <v>0</v>
      </c>
      <c r="E131" s="69">
        <f>'MOC-FBB-B'!AM64</f>
        <v>0</v>
      </c>
      <c r="F131" s="69">
        <f>'MOC-FBB-B'!AN64</f>
        <v>0</v>
      </c>
      <c r="G131" s="69">
        <f>'MOC-FBB-B'!AO64</f>
        <v>0</v>
      </c>
      <c r="H131" s="69">
        <v>0</v>
      </c>
      <c r="I131" s="69">
        <f t="shared" si="3"/>
        <v>0</v>
      </c>
    </row>
    <row r="132" spans="1:9" ht="12.75" x14ac:dyDescent="0.2">
      <c r="A132" s="71"/>
      <c r="B132" s="67"/>
      <c r="C132" s="77" t="s">
        <v>81</v>
      </c>
      <c r="D132" s="69">
        <f>'MOC-FBB-B'!AL65</f>
        <v>0</v>
      </c>
      <c r="E132" s="69">
        <f>'MOC-FBB-B'!AM65</f>
        <v>0</v>
      </c>
      <c r="F132" s="69">
        <f>'MOC-FBB-B'!AN65</f>
        <v>0</v>
      </c>
      <c r="G132" s="69">
        <f>'MOC-FBB-B'!AO65</f>
        <v>0</v>
      </c>
      <c r="H132" s="69">
        <v>0</v>
      </c>
      <c r="I132" s="69">
        <f t="shared" si="3"/>
        <v>0</v>
      </c>
    </row>
    <row r="133" spans="1:9" ht="12.75" x14ac:dyDescent="0.2">
      <c r="A133" s="71"/>
      <c r="B133" s="67"/>
      <c r="C133" s="77" t="s">
        <v>82</v>
      </c>
      <c r="D133" s="69">
        <f>'MOC-FBB-B'!AL66</f>
        <v>0</v>
      </c>
      <c r="E133" s="69">
        <f>'MOC-FBB-B'!AM66</f>
        <v>0</v>
      </c>
      <c r="F133" s="69">
        <f>'MOC-FBB-B'!AN66</f>
        <v>0</v>
      </c>
      <c r="G133" s="69">
        <f>'MOC-FBB-B'!AO66</f>
        <v>0</v>
      </c>
      <c r="H133" s="69">
        <v>0</v>
      </c>
      <c r="I133" s="69">
        <f t="shared" si="3"/>
        <v>0</v>
      </c>
    </row>
    <row r="134" spans="1:9" ht="12.75" x14ac:dyDescent="0.2">
      <c r="A134" s="78"/>
      <c r="B134" s="79"/>
      <c r="C134" s="80"/>
      <c r="D134" s="81"/>
      <c r="E134" s="81"/>
      <c r="F134" s="81"/>
      <c r="G134" s="81"/>
      <c r="H134" s="81"/>
      <c r="I134" s="81"/>
    </row>
  </sheetData>
  <mergeCells count="6">
    <mergeCell ref="A8:C9"/>
    <mergeCell ref="I8:I9"/>
    <mergeCell ref="A76:C77"/>
    <mergeCell ref="I76:I77"/>
    <mergeCell ref="D8:G8"/>
    <mergeCell ref="D76:G76"/>
  </mergeCells>
  <printOptions horizontalCentered="1"/>
  <pageMargins left="0.75" right="0.75" top="1" bottom="0.5" header="0.5" footer="0.5"/>
  <pageSetup paperSize="122" scale="90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67"/>
  <sheetViews>
    <sheetView workbookViewId="0">
      <pane xSplit="3" ySplit="10" topLeftCell="D11" activePane="bottomRight" state="frozen"/>
      <selection activeCell="H61" sqref="H61"/>
      <selection pane="topRight" activeCell="H61" sqref="H61"/>
      <selection pane="bottomLeft" activeCell="H61" sqref="H61"/>
      <selection pane="bottomRight" activeCell="D50" sqref="D50:D51"/>
    </sheetView>
  </sheetViews>
  <sheetFormatPr defaultRowHeight="12" x14ac:dyDescent="0.2"/>
  <cols>
    <col min="1" max="1" width="1" style="2" customWidth="1"/>
    <col min="2" max="2" width="5.5" style="2" customWidth="1"/>
    <col min="3" max="3" width="44" style="2" customWidth="1"/>
    <col min="4" max="4" width="11.33203125" style="93" customWidth="1"/>
    <col min="5" max="5" width="12.1640625" style="93" customWidth="1"/>
    <col min="6" max="31" width="11.33203125" style="93" customWidth="1"/>
    <col min="32" max="32" width="11.83203125" style="93" bestFit="1" customWidth="1"/>
    <col min="33" max="39" width="11.33203125" style="93" customWidth="1"/>
    <col min="40" max="40" width="9.33203125" style="2"/>
    <col min="41" max="41" width="12.1640625" style="2" customWidth="1"/>
    <col min="42" max="44" width="10.83203125" style="2" customWidth="1"/>
    <col min="45" max="45" width="9.33203125" style="2"/>
    <col min="46" max="46" width="14.5" style="2" bestFit="1" customWidth="1"/>
    <col min="47" max="16384" width="9.33203125" style="2"/>
  </cols>
  <sheetData>
    <row r="1" spans="1:46" ht="11.1" customHeight="1" x14ac:dyDescent="0.2">
      <c r="A1" s="1" t="s">
        <v>103</v>
      </c>
      <c r="D1" s="2"/>
      <c r="E1" s="2"/>
      <c r="F1" s="2"/>
      <c r="G1" s="2"/>
      <c r="H1" s="2"/>
      <c r="I1" s="2"/>
      <c r="J1" s="1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46" ht="11.1" customHeight="1" x14ac:dyDescent="0.2">
      <c r="A2" s="1" t="s">
        <v>0</v>
      </c>
    </row>
    <row r="3" spans="1:46" ht="11.1" customHeight="1" x14ac:dyDescent="0.2">
      <c r="A3" s="1" t="s">
        <v>106</v>
      </c>
      <c r="D3" s="115"/>
      <c r="E3" s="115"/>
      <c r="F3" s="13"/>
      <c r="G3" s="1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O3" s="116"/>
      <c r="AP3" s="116"/>
      <c r="AQ3" s="116"/>
      <c r="AR3" s="116"/>
    </row>
    <row r="4" spans="1:46" ht="11.1" customHeight="1" x14ac:dyDescent="0.2">
      <c r="A4" s="2" t="s">
        <v>13</v>
      </c>
      <c r="AN4" s="11"/>
    </row>
    <row r="5" spans="1:46" ht="11.1" customHeight="1" x14ac:dyDescent="0.2">
      <c r="A5" s="3" t="s">
        <v>102</v>
      </c>
      <c r="AN5" s="11"/>
    </row>
    <row r="8" spans="1:46" s="7" customFormat="1" ht="11.1" customHeight="1" x14ac:dyDescent="0.2">
      <c r="A8" s="164" t="s">
        <v>56</v>
      </c>
      <c r="B8" s="164"/>
      <c r="C8" s="164"/>
      <c r="D8" s="161" t="s">
        <v>14</v>
      </c>
      <c r="E8" s="162"/>
      <c r="F8" s="163"/>
      <c r="G8" s="148" t="s">
        <v>15</v>
      </c>
      <c r="H8" s="149"/>
      <c r="I8" s="149"/>
      <c r="J8" s="149"/>
      <c r="K8" s="149"/>
      <c r="L8" s="149"/>
      <c r="M8" s="150"/>
      <c r="N8" s="153" t="s">
        <v>16</v>
      </c>
      <c r="O8" s="154"/>
      <c r="P8" s="154"/>
      <c r="Q8" s="154"/>
      <c r="R8" s="154"/>
      <c r="S8" s="154"/>
      <c r="T8" s="154"/>
      <c r="U8" s="154"/>
      <c r="V8" s="154"/>
      <c r="W8" s="155"/>
      <c r="X8" s="169" t="s">
        <v>17</v>
      </c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1"/>
      <c r="AN8" s="17"/>
    </row>
    <row r="9" spans="1:46" s="7" customFormat="1" ht="11.1" customHeight="1" x14ac:dyDescent="0.2">
      <c r="A9" s="165"/>
      <c r="B9" s="165"/>
      <c r="C9" s="165"/>
      <c r="D9" s="161" t="s">
        <v>18</v>
      </c>
      <c r="E9" s="162"/>
      <c r="F9" s="172" t="s">
        <v>19</v>
      </c>
      <c r="G9" s="148" t="s">
        <v>20</v>
      </c>
      <c r="H9" s="149"/>
      <c r="I9" s="150"/>
      <c r="J9" s="148" t="s">
        <v>21</v>
      </c>
      <c r="K9" s="149"/>
      <c r="L9" s="150"/>
      <c r="M9" s="151" t="s">
        <v>22</v>
      </c>
      <c r="N9" s="153" t="s">
        <v>23</v>
      </c>
      <c r="O9" s="154"/>
      <c r="P9" s="155"/>
      <c r="Q9" s="139" t="s">
        <v>98</v>
      </c>
      <c r="R9" s="145" t="s">
        <v>24</v>
      </c>
      <c r="S9" s="145" t="s">
        <v>97</v>
      </c>
      <c r="T9" s="159" t="s">
        <v>99</v>
      </c>
      <c r="U9" s="145" t="s">
        <v>25</v>
      </c>
      <c r="V9" s="139" t="s">
        <v>26</v>
      </c>
      <c r="W9" s="139" t="s">
        <v>27</v>
      </c>
      <c r="X9" s="143" t="s">
        <v>29</v>
      </c>
      <c r="Y9" s="143" t="s">
        <v>30</v>
      </c>
      <c r="Z9" s="167" t="s">
        <v>31</v>
      </c>
      <c r="AA9" s="141" t="s">
        <v>32</v>
      </c>
      <c r="AB9" s="157" t="s">
        <v>33</v>
      </c>
      <c r="AC9" s="141" t="s">
        <v>34</v>
      </c>
      <c r="AD9" s="141" t="s">
        <v>100</v>
      </c>
      <c r="AE9" s="157" t="s">
        <v>35</v>
      </c>
      <c r="AF9" s="141" t="s">
        <v>36</v>
      </c>
      <c r="AG9" s="157" t="s">
        <v>37</v>
      </c>
      <c r="AH9" s="157" t="s">
        <v>38</v>
      </c>
      <c r="AI9" s="157" t="s">
        <v>39</v>
      </c>
      <c r="AJ9" s="157" t="s">
        <v>40</v>
      </c>
      <c r="AK9" s="141" t="s">
        <v>41</v>
      </c>
      <c r="AL9" s="141" t="s">
        <v>42</v>
      </c>
      <c r="AM9" s="141" t="s">
        <v>43</v>
      </c>
      <c r="AN9" s="18"/>
      <c r="AO9" s="19" t="s">
        <v>44</v>
      </c>
      <c r="AP9" s="19" t="s">
        <v>45</v>
      </c>
      <c r="AQ9" s="19" t="s">
        <v>46</v>
      </c>
      <c r="AR9" s="19" t="s">
        <v>47</v>
      </c>
      <c r="AS9" s="20"/>
      <c r="AT9" s="19" t="s">
        <v>48</v>
      </c>
    </row>
    <row r="10" spans="1:46" s="7" customFormat="1" ht="11.1" customHeight="1" x14ac:dyDescent="0.2">
      <c r="A10" s="166"/>
      <c r="B10" s="166"/>
      <c r="C10" s="166"/>
      <c r="D10" s="94" t="s">
        <v>49</v>
      </c>
      <c r="E10" s="95" t="s">
        <v>50</v>
      </c>
      <c r="F10" s="173"/>
      <c r="G10" s="96" t="s">
        <v>49</v>
      </c>
      <c r="H10" s="97" t="s">
        <v>50</v>
      </c>
      <c r="I10" s="97" t="s">
        <v>51</v>
      </c>
      <c r="J10" s="96" t="s">
        <v>49</v>
      </c>
      <c r="K10" s="97" t="s">
        <v>50</v>
      </c>
      <c r="L10" s="97" t="s">
        <v>51</v>
      </c>
      <c r="M10" s="152"/>
      <c r="N10" s="98" t="s">
        <v>49</v>
      </c>
      <c r="O10" s="99" t="s">
        <v>50</v>
      </c>
      <c r="P10" s="99" t="s">
        <v>51</v>
      </c>
      <c r="Q10" s="147"/>
      <c r="R10" s="146"/>
      <c r="S10" s="146"/>
      <c r="T10" s="160"/>
      <c r="U10" s="146"/>
      <c r="V10" s="140"/>
      <c r="W10" s="140"/>
      <c r="X10" s="144"/>
      <c r="Y10" s="144"/>
      <c r="Z10" s="168"/>
      <c r="AA10" s="156"/>
      <c r="AB10" s="158"/>
      <c r="AC10" s="156"/>
      <c r="AD10" s="142"/>
      <c r="AE10" s="158"/>
      <c r="AF10" s="156"/>
      <c r="AG10" s="158"/>
      <c r="AH10" s="158"/>
      <c r="AI10" s="158"/>
      <c r="AJ10" s="158"/>
      <c r="AK10" s="156"/>
      <c r="AL10" s="156"/>
      <c r="AM10" s="156"/>
      <c r="AN10" s="18"/>
      <c r="AO10" s="23"/>
      <c r="AP10" s="23"/>
      <c r="AQ10" s="23"/>
      <c r="AR10" s="23"/>
    </row>
    <row r="11" spans="1:46" x14ac:dyDescent="0.2">
      <c r="A11" s="41"/>
      <c r="B11" s="42"/>
      <c r="C11" s="43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24"/>
      <c r="AO11" s="13"/>
      <c r="AP11" s="13"/>
      <c r="AQ11" s="13"/>
      <c r="AR11" s="13"/>
      <c r="AS11" s="13"/>
      <c r="AT11" s="13"/>
    </row>
    <row r="12" spans="1:46" ht="12.75" x14ac:dyDescent="0.2">
      <c r="A12" s="44" t="s">
        <v>57</v>
      </c>
      <c r="B12" s="45"/>
      <c r="C12" s="46"/>
      <c r="D12" s="103">
        <f>D14+D41</f>
        <v>81145.340000000011</v>
      </c>
      <c r="E12" s="103">
        <f t="shared" ref="E12:AM12" si="0">E14+E41</f>
        <v>1042971.4199999999</v>
      </c>
      <c r="F12" s="103">
        <f t="shared" si="0"/>
        <v>1124116.7599999998</v>
      </c>
      <c r="G12" s="103">
        <f t="shared" si="0"/>
        <v>5660.3099999999995</v>
      </c>
      <c r="H12" s="103">
        <f t="shared" si="0"/>
        <v>368.24999999999994</v>
      </c>
      <c r="I12" s="103">
        <f t="shared" si="0"/>
        <v>6028.5599999999986</v>
      </c>
      <c r="J12" s="103">
        <f t="shared" si="0"/>
        <v>5665.369999999999</v>
      </c>
      <c r="K12" s="103">
        <f t="shared" si="0"/>
        <v>9052.58</v>
      </c>
      <c r="L12" s="103">
        <f t="shared" si="0"/>
        <v>14717.95</v>
      </c>
      <c r="M12" s="103">
        <f t="shared" si="0"/>
        <v>20746.510000000002</v>
      </c>
      <c r="N12" s="103">
        <f t="shared" si="0"/>
        <v>1423.6899999999998</v>
      </c>
      <c r="O12" s="103">
        <f t="shared" si="0"/>
        <v>27435.429999999997</v>
      </c>
      <c r="P12" s="103">
        <f t="shared" si="0"/>
        <v>28859.120000000003</v>
      </c>
      <c r="Q12" s="103">
        <f t="shared" si="0"/>
        <v>3700</v>
      </c>
      <c r="R12" s="103">
        <f t="shared" si="0"/>
        <v>1</v>
      </c>
      <c r="S12" s="103">
        <f t="shared" si="0"/>
        <v>384.73</v>
      </c>
      <c r="T12" s="103">
        <f t="shared" si="0"/>
        <v>50</v>
      </c>
      <c r="U12" s="103">
        <f t="shared" si="0"/>
        <v>0</v>
      </c>
      <c r="V12" s="103">
        <f t="shared" si="0"/>
        <v>851.96</v>
      </c>
      <c r="W12" s="103">
        <f>W14+W41</f>
        <v>33846.810000000005</v>
      </c>
      <c r="X12" s="103">
        <f t="shared" si="0"/>
        <v>0</v>
      </c>
      <c r="Y12" s="103">
        <f t="shared" si="0"/>
        <v>4843.6500000000005</v>
      </c>
      <c r="Z12" s="103">
        <f t="shared" si="0"/>
        <v>0</v>
      </c>
      <c r="AA12" s="103">
        <f t="shared" si="0"/>
        <v>0</v>
      </c>
      <c r="AB12" s="103">
        <f t="shared" si="0"/>
        <v>702796.59</v>
      </c>
      <c r="AC12" s="103">
        <f t="shared" si="0"/>
        <v>27923.89</v>
      </c>
      <c r="AD12" s="103">
        <f>AD14+AD41</f>
        <v>323</v>
      </c>
      <c r="AE12" s="103">
        <f t="shared" si="0"/>
        <v>0</v>
      </c>
      <c r="AF12" s="103">
        <f t="shared" si="0"/>
        <v>0</v>
      </c>
      <c r="AG12" s="103">
        <f t="shared" si="0"/>
        <v>0</v>
      </c>
      <c r="AH12" s="103">
        <f t="shared" si="0"/>
        <v>0</v>
      </c>
      <c r="AI12" s="103">
        <f t="shared" si="0"/>
        <v>0</v>
      </c>
      <c r="AJ12" s="103">
        <f t="shared" si="0"/>
        <v>0</v>
      </c>
      <c r="AK12" s="103">
        <f t="shared" si="0"/>
        <v>195891.943</v>
      </c>
      <c r="AL12" s="103">
        <f t="shared" si="0"/>
        <v>0</v>
      </c>
      <c r="AM12" s="103">
        <f t="shared" si="0"/>
        <v>931779.07299999986</v>
      </c>
      <c r="AN12" s="13"/>
      <c r="AO12" s="13">
        <f>F12</f>
        <v>1124116.7599999998</v>
      </c>
      <c r="AP12" s="13">
        <f>M12</f>
        <v>20746.510000000002</v>
      </c>
      <c r="AQ12" s="13">
        <f>W12</f>
        <v>33846.810000000005</v>
      </c>
      <c r="AR12" s="13">
        <f>AM12</f>
        <v>931779.07299999986</v>
      </c>
      <c r="AS12" s="13"/>
      <c r="AT12" s="13">
        <f>SUM(AO12:AR12)</f>
        <v>2110489.1529999999</v>
      </c>
    </row>
    <row r="13" spans="1:46" ht="12.75" x14ac:dyDescent="0.2">
      <c r="A13" s="47"/>
      <c r="B13" s="48"/>
      <c r="C13" s="49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4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3"/>
      <c r="AO13" s="13"/>
      <c r="AP13" s="13"/>
      <c r="AQ13" s="13"/>
      <c r="AR13" s="13"/>
      <c r="AS13" s="13"/>
      <c r="AT13" s="13"/>
    </row>
    <row r="14" spans="1:46" s="92" customFormat="1" ht="12.75" x14ac:dyDescent="0.2">
      <c r="A14" s="47"/>
      <c r="B14" s="50" t="s">
        <v>58</v>
      </c>
      <c r="C14" s="49"/>
      <c r="D14" s="104">
        <f>SUM(D16:D39)</f>
        <v>74099.740000000005</v>
      </c>
      <c r="E14" s="104">
        <f t="shared" ref="E14:AM14" si="1">SUM(E16:E39)</f>
        <v>442745.07999999996</v>
      </c>
      <c r="F14" s="104">
        <f t="shared" si="1"/>
        <v>516844.81999999995</v>
      </c>
      <c r="G14" s="104">
        <f t="shared" si="1"/>
        <v>1183.42</v>
      </c>
      <c r="H14" s="104">
        <f t="shared" si="1"/>
        <v>20.049999999999997</v>
      </c>
      <c r="I14" s="104">
        <f t="shared" si="1"/>
        <v>1203.47</v>
      </c>
      <c r="J14" s="104">
        <f t="shared" si="1"/>
        <v>4475.3899999999994</v>
      </c>
      <c r="K14" s="104">
        <f t="shared" si="1"/>
        <v>4543.42</v>
      </c>
      <c r="L14" s="104">
        <f t="shared" si="1"/>
        <v>9018.81</v>
      </c>
      <c r="M14" s="104">
        <f t="shared" si="1"/>
        <v>10222.280000000001</v>
      </c>
      <c r="N14" s="104">
        <f t="shared" si="1"/>
        <v>642.69000000000005</v>
      </c>
      <c r="O14" s="104">
        <f t="shared" si="1"/>
        <v>26782.739999999998</v>
      </c>
      <c r="P14" s="104">
        <f t="shared" si="1"/>
        <v>27425.430000000004</v>
      </c>
      <c r="Q14" s="104">
        <f t="shared" si="1"/>
        <v>0</v>
      </c>
      <c r="R14" s="104">
        <f t="shared" si="1"/>
        <v>1</v>
      </c>
      <c r="S14" s="104">
        <f t="shared" si="1"/>
        <v>193.32</v>
      </c>
      <c r="T14" s="104">
        <f t="shared" si="1"/>
        <v>0</v>
      </c>
      <c r="U14" s="104">
        <f t="shared" si="1"/>
        <v>0</v>
      </c>
      <c r="V14" s="104">
        <f t="shared" si="1"/>
        <v>0</v>
      </c>
      <c r="W14" s="104">
        <f>SUM(W16:W39)</f>
        <v>27619.750000000004</v>
      </c>
      <c r="X14" s="104">
        <f t="shared" si="1"/>
        <v>0</v>
      </c>
      <c r="Y14" s="104">
        <f t="shared" si="1"/>
        <v>4463.68</v>
      </c>
      <c r="Z14" s="104">
        <f t="shared" si="1"/>
        <v>0</v>
      </c>
      <c r="AA14" s="104">
        <f t="shared" si="1"/>
        <v>0</v>
      </c>
      <c r="AB14" s="104">
        <f t="shared" si="1"/>
        <v>0</v>
      </c>
      <c r="AC14" s="104">
        <f t="shared" si="1"/>
        <v>27698.989999999998</v>
      </c>
      <c r="AD14" s="104">
        <f>SUM(AD16:AD39)</f>
        <v>0</v>
      </c>
      <c r="AE14" s="104">
        <f t="shared" si="1"/>
        <v>0</v>
      </c>
      <c r="AF14" s="104">
        <f t="shared" si="1"/>
        <v>0</v>
      </c>
      <c r="AG14" s="104">
        <f t="shared" si="1"/>
        <v>0</v>
      </c>
      <c r="AH14" s="104">
        <f t="shared" si="1"/>
        <v>0</v>
      </c>
      <c r="AI14" s="104">
        <f t="shared" si="1"/>
        <v>0</v>
      </c>
      <c r="AJ14" s="104">
        <f t="shared" si="1"/>
        <v>0</v>
      </c>
      <c r="AK14" s="104">
        <f t="shared" si="1"/>
        <v>97351.89</v>
      </c>
      <c r="AL14" s="104">
        <f t="shared" si="1"/>
        <v>0</v>
      </c>
      <c r="AM14" s="104">
        <f t="shared" si="1"/>
        <v>129514.55999999998</v>
      </c>
      <c r="AN14" s="91"/>
      <c r="AO14" s="91">
        <f>F14</f>
        <v>516844.81999999995</v>
      </c>
      <c r="AP14" s="91">
        <f>M14</f>
        <v>10222.280000000001</v>
      </c>
      <c r="AQ14" s="91">
        <f>W14</f>
        <v>27619.750000000004</v>
      </c>
      <c r="AR14" s="91">
        <f t="shared" ref="AR14:AR66" si="2">AM14</f>
        <v>129514.55999999998</v>
      </c>
      <c r="AS14" s="91"/>
      <c r="AT14" s="91">
        <f t="shared" ref="AT14:AT66" si="3">SUM(AO14:AR14)</f>
        <v>684201.40999999992</v>
      </c>
    </row>
    <row r="15" spans="1:46" ht="12.75" x14ac:dyDescent="0.2">
      <c r="A15" s="47"/>
      <c r="B15" s="48"/>
      <c r="C15" s="49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3"/>
      <c r="AO15" s="13"/>
      <c r="AP15" s="13"/>
      <c r="AQ15" s="13"/>
      <c r="AR15" s="13"/>
      <c r="AS15" s="13"/>
      <c r="AT15" s="13"/>
    </row>
    <row r="16" spans="1:46" ht="12.75" x14ac:dyDescent="0.2">
      <c r="A16" s="47"/>
      <c r="B16" s="48"/>
      <c r="C16" s="51" t="s">
        <v>59</v>
      </c>
      <c r="D16" s="103">
        <v>0</v>
      </c>
      <c r="E16" s="103">
        <v>1</v>
      </c>
      <c r="F16" s="103">
        <f>D16+E16</f>
        <v>1</v>
      </c>
      <c r="G16" s="103">
        <v>0</v>
      </c>
      <c r="H16" s="103">
        <v>0</v>
      </c>
      <c r="I16" s="103">
        <f>G16+H16</f>
        <v>0</v>
      </c>
      <c r="J16" s="103">
        <v>1.67</v>
      </c>
      <c r="K16" s="103">
        <v>0</v>
      </c>
      <c r="L16" s="103">
        <f>J16+K16</f>
        <v>1.67</v>
      </c>
      <c r="M16" s="103">
        <f>I16+L16</f>
        <v>1.67</v>
      </c>
      <c r="N16" s="103">
        <v>0</v>
      </c>
      <c r="O16" s="103">
        <v>0</v>
      </c>
      <c r="P16" s="103">
        <f>N16+O16</f>
        <v>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v>0</v>
      </c>
      <c r="W16" s="103">
        <f>SUM(P16:V16)</f>
        <v>0</v>
      </c>
      <c r="X16" s="103">
        <v>0</v>
      </c>
      <c r="Y16" s="104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v>0</v>
      </c>
      <c r="AK16" s="103">
        <v>0</v>
      </c>
      <c r="AL16" s="103">
        <v>0</v>
      </c>
      <c r="AM16" s="103">
        <f t="shared" ref="AM16:AM39" si="4">SUM(X16:AL16)</f>
        <v>0</v>
      </c>
      <c r="AN16" s="13"/>
      <c r="AO16" s="13">
        <f t="shared" ref="AO16:AO39" si="5">F16</f>
        <v>1</v>
      </c>
      <c r="AP16" s="13">
        <f t="shared" ref="AP16:AP39" si="6">M16</f>
        <v>1.67</v>
      </c>
      <c r="AQ16" s="13">
        <f t="shared" ref="AQ16:AQ39" si="7">W16</f>
        <v>0</v>
      </c>
      <c r="AR16" s="13">
        <f t="shared" si="2"/>
        <v>0</v>
      </c>
      <c r="AS16" s="13"/>
      <c r="AT16" s="13">
        <f t="shared" si="3"/>
        <v>2.67</v>
      </c>
    </row>
    <row r="17" spans="1:46" ht="12.75" x14ac:dyDescent="0.2">
      <c r="A17" s="47"/>
      <c r="B17" s="48"/>
      <c r="C17" s="51" t="s">
        <v>60</v>
      </c>
      <c r="D17" s="103">
        <v>1.4</v>
      </c>
      <c r="E17" s="103">
        <v>12225.060000000001</v>
      </c>
      <c r="F17" s="103">
        <f t="shared" ref="F17:F39" si="8">D17+E17</f>
        <v>12226.460000000001</v>
      </c>
      <c r="G17" s="103">
        <v>0</v>
      </c>
      <c r="H17" s="103">
        <v>0</v>
      </c>
      <c r="I17" s="103">
        <f t="shared" ref="I17:I39" si="9">G17+H17</f>
        <v>0</v>
      </c>
      <c r="J17" s="103">
        <v>3.22</v>
      </c>
      <c r="K17" s="103">
        <v>0</v>
      </c>
      <c r="L17" s="103">
        <f t="shared" ref="L17:L39" si="10">J17+K17</f>
        <v>3.22</v>
      </c>
      <c r="M17" s="103">
        <f t="shared" ref="M17:M39" si="11">I17+L17</f>
        <v>3.22</v>
      </c>
      <c r="N17" s="103">
        <v>0</v>
      </c>
      <c r="O17" s="103">
        <v>0</v>
      </c>
      <c r="P17" s="103">
        <f t="shared" ref="P17:P39" si="12">N17+O17</f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v>0</v>
      </c>
      <c r="W17" s="103">
        <f t="shared" ref="W17:W39" si="13">SUM(P17:V17)</f>
        <v>0</v>
      </c>
      <c r="X17" s="103">
        <v>0</v>
      </c>
      <c r="Y17" s="104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v>0</v>
      </c>
      <c r="AK17" s="103">
        <v>0</v>
      </c>
      <c r="AL17" s="103">
        <v>0</v>
      </c>
      <c r="AM17" s="103">
        <f t="shared" si="4"/>
        <v>0</v>
      </c>
      <c r="AN17" s="13"/>
      <c r="AO17" s="13">
        <f t="shared" si="5"/>
        <v>12226.460000000001</v>
      </c>
      <c r="AP17" s="13">
        <f t="shared" si="6"/>
        <v>3.22</v>
      </c>
      <c r="AQ17" s="13">
        <f t="shared" si="7"/>
        <v>0</v>
      </c>
      <c r="AR17" s="13">
        <f t="shared" si="2"/>
        <v>0</v>
      </c>
      <c r="AS17" s="13"/>
      <c r="AT17" s="13">
        <f t="shared" si="3"/>
        <v>12229.68</v>
      </c>
    </row>
    <row r="18" spans="1:46" ht="12.75" x14ac:dyDescent="0.2">
      <c r="A18" s="47"/>
      <c r="B18" s="48"/>
      <c r="C18" s="51" t="s">
        <v>61</v>
      </c>
      <c r="D18" s="103">
        <v>7.82</v>
      </c>
      <c r="E18" s="103">
        <v>120409.28</v>
      </c>
      <c r="F18" s="103">
        <f t="shared" si="8"/>
        <v>120417.1</v>
      </c>
      <c r="G18" s="103">
        <v>0</v>
      </c>
      <c r="H18" s="103">
        <v>0</v>
      </c>
      <c r="I18" s="103">
        <f t="shared" si="9"/>
        <v>0</v>
      </c>
      <c r="J18" s="103">
        <v>5.05</v>
      </c>
      <c r="K18" s="103">
        <v>4543.42</v>
      </c>
      <c r="L18" s="103">
        <f t="shared" si="10"/>
        <v>4548.47</v>
      </c>
      <c r="M18" s="103">
        <f t="shared" si="11"/>
        <v>4548.47</v>
      </c>
      <c r="N18" s="103">
        <v>0</v>
      </c>
      <c r="O18" s="103">
        <v>267.3</v>
      </c>
      <c r="P18" s="103">
        <f t="shared" si="12"/>
        <v>267.3</v>
      </c>
      <c r="Q18" s="103">
        <v>0</v>
      </c>
      <c r="R18" s="103">
        <v>0</v>
      </c>
      <c r="S18" s="103">
        <v>193.32</v>
      </c>
      <c r="T18" s="103">
        <v>0</v>
      </c>
      <c r="U18" s="103">
        <v>0</v>
      </c>
      <c r="V18" s="103">
        <v>0</v>
      </c>
      <c r="W18" s="103">
        <f t="shared" si="13"/>
        <v>460.62</v>
      </c>
      <c r="X18" s="103">
        <v>0</v>
      </c>
      <c r="Y18" s="104">
        <v>0</v>
      </c>
      <c r="Z18" s="103">
        <v>0</v>
      </c>
      <c r="AA18" s="103">
        <v>0</v>
      </c>
      <c r="AB18" s="103">
        <v>0</v>
      </c>
      <c r="AC18" s="103">
        <v>0</v>
      </c>
      <c r="AD18" s="103">
        <v>0</v>
      </c>
      <c r="AE18" s="103">
        <v>0</v>
      </c>
      <c r="AF18" s="103">
        <v>0</v>
      </c>
      <c r="AG18" s="103">
        <v>0</v>
      </c>
      <c r="AH18" s="103">
        <v>0</v>
      </c>
      <c r="AI18" s="103">
        <v>0</v>
      </c>
      <c r="AJ18" s="103">
        <v>0</v>
      </c>
      <c r="AK18" s="103">
        <v>97351.89</v>
      </c>
      <c r="AL18" s="103">
        <v>0</v>
      </c>
      <c r="AM18" s="103">
        <f t="shared" si="4"/>
        <v>97351.89</v>
      </c>
      <c r="AN18" s="13"/>
      <c r="AO18" s="13">
        <f t="shared" si="5"/>
        <v>120417.1</v>
      </c>
      <c r="AP18" s="13">
        <f t="shared" si="6"/>
        <v>4548.47</v>
      </c>
      <c r="AQ18" s="13">
        <f t="shared" si="7"/>
        <v>460.62</v>
      </c>
      <c r="AR18" s="13">
        <f t="shared" si="2"/>
        <v>97351.89</v>
      </c>
      <c r="AS18" s="13"/>
      <c r="AT18" s="13">
        <f t="shared" si="3"/>
        <v>222778.08000000002</v>
      </c>
    </row>
    <row r="19" spans="1:46" ht="12.75" x14ac:dyDescent="0.2">
      <c r="A19" s="47"/>
      <c r="B19" s="48"/>
      <c r="C19" s="51" t="s">
        <v>62</v>
      </c>
      <c r="D19" s="103">
        <v>16.02</v>
      </c>
      <c r="E19" s="103">
        <v>28795.399999999994</v>
      </c>
      <c r="F19" s="103">
        <f t="shared" si="8"/>
        <v>28811.419999999995</v>
      </c>
      <c r="G19" s="103">
        <v>1</v>
      </c>
      <c r="H19" s="103">
        <v>0</v>
      </c>
      <c r="I19" s="103">
        <f t="shared" si="9"/>
        <v>1</v>
      </c>
      <c r="J19" s="103">
        <v>2.04</v>
      </c>
      <c r="K19" s="103">
        <v>0</v>
      </c>
      <c r="L19" s="103">
        <f t="shared" si="10"/>
        <v>2.04</v>
      </c>
      <c r="M19" s="103">
        <f t="shared" si="11"/>
        <v>3.04</v>
      </c>
      <c r="N19" s="103">
        <v>0</v>
      </c>
      <c r="O19" s="103">
        <v>26515.439999999999</v>
      </c>
      <c r="P19" s="103">
        <f t="shared" si="12"/>
        <v>26515.439999999999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v>0</v>
      </c>
      <c r="W19" s="103">
        <f t="shared" si="13"/>
        <v>26515.439999999999</v>
      </c>
      <c r="X19" s="103">
        <v>0</v>
      </c>
      <c r="Y19" s="104">
        <v>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v>0</v>
      </c>
      <c r="AK19" s="103">
        <v>0</v>
      </c>
      <c r="AL19" s="103">
        <v>0</v>
      </c>
      <c r="AM19" s="103">
        <f t="shared" si="4"/>
        <v>0</v>
      </c>
      <c r="AN19" s="13"/>
      <c r="AO19" s="13">
        <f t="shared" si="5"/>
        <v>28811.419999999995</v>
      </c>
      <c r="AP19" s="13">
        <f t="shared" si="6"/>
        <v>3.04</v>
      </c>
      <c r="AQ19" s="13">
        <f t="shared" si="7"/>
        <v>26515.439999999999</v>
      </c>
      <c r="AR19" s="13">
        <f t="shared" si="2"/>
        <v>0</v>
      </c>
      <c r="AS19" s="13"/>
      <c r="AT19" s="13">
        <f t="shared" si="3"/>
        <v>55329.899999999994</v>
      </c>
    </row>
    <row r="20" spans="1:46" ht="12.75" x14ac:dyDescent="0.2">
      <c r="A20" s="47"/>
      <c r="B20" s="48"/>
      <c r="C20" s="51" t="s">
        <v>63</v>
      </c>
      <c r="D20" s="103">
        <v>13.879999999999999</v>
      </c>
      <c r="E20" s="103">
        <v>8629.1200000000008</v>
      </c>
      <c r="F20" s="103">
        <f t="shared" si="8"/>
        <v>8643</v>
      </c>
      <c r="G20" s="103">
        <v>177.34</v>
      </c>
      <c r="H20" s="103">
        <v>0</v>
      </c>
      <c r="I20" s="103">
        <f t="shared" si="9"/>
        <v>177.34</v>
      </c>
      <c r="J20" s="103">
        <v>17.410000000000004</v>
      </c>
      <c r="K20" s="103">
        <v>0</v>
      </c>
      <c r="L20" s="103">
        <f t="shared" si="10"/>
        <v>17.410000000000004</v>
      </c>
      <c r="M20" s="103">
        <f t="shared" si="11"/>
        <v>194.75</v>
      </c>
      <c r="N20" s="103">
        <v>34.26</v>
      </c>
      <c r="O20" s="103">
        <v>0</v>
      </c>
      <c r="P20" s="103">
        <f t="shared" si="12"/>
        <v>34.26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v>0</v>
      </c>
      <c r="W20" s="103">
        <f t="shared" si="13"/>
        <v>34.26</v>
      </c>
      <c r="X20" s="103">
        <v>0</v>
      </c>
      <c r="Y20" s="104">
        <v>2.68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0</v>
      </c>
      <c r="AF20" s="103">
        <v>0</v>
      </c>
      <c r="AG20" s="103">
        <v>0</v>
      </c>
      <c r="AH20" s="103">
        <v>0</v>
      </c>
      <c r="AI20" s="103">
        <v>0</v>
      </c>
      <c r="AJ20" s="103">
        <v>0</v>
      </c>
      <c r="AK20" s="103">
        <v>0</v>
      </c>
      <c r="AL20" s="103">
        <v>0</v>
      </c>
      <c r="AM20" s="103">
        <f t="shared" si="4"/>
        <v>2.68</v>
      </c>
      <c r="AN20" s="13"/>
      <c r="AO20" s="13">
        <f t="shared" si="5"/>
        <v>8643</v>
      </c>
      <c r="AP20" s="13">
        <f t="shared" si="6"/>
        <v>194.75</v>
      </c>
      <c r="AQ20" s="13">
        <f t="shared" si="7"/>
        <v>34.26</v>
      </c>
      <c r="AR20" s="13">
        <f t="shared" si="2"/>
        <v>2.68</v>
      </c>
      <c r="AS20" s="13"/>
      <c r="AT20" s="13">
        <f t="shared" si="3"/>
        <v>8874.69</v>
      </c>
    </row>
    <row r="21" spans="1:46" ht="12.75" x14ac:dyDescent="0.2">
      <c r="A21" s="47"/>
      <c r="B21" s="48"/>
      <c r="C21" s="51" t="s">
        <v>64</v>
      </c>
      <c r="D21" s="103">
        <v>0</v>
      </c>
      <c r="E21" s="103">
        <v>97.81</v>
      </c>
      <c r="F21" s="103">
        <f t="shared" si="8"/>
        <v>97.81</v>
      </c>
      <c r="G21" s="103">
        <v>3</v>
      </c>
      <c r="H21" s="103">
        <v>0</v>
      </c>
      <c r="I21" s="103">
        <f t="shared" si="9"/>
        <v>3</v>
      </c>
      <c r="J21" s="103">
        <v>4.5600000000000005</v>
      </c>
      <c r="K21" s="103">
        <v>0</v>
      </c>
      <c r="L21" s="103">
        <f t="shared" si="10"/>
        <v>4.5600000000000005</v>
      </c>
      <c r="M21" s="103">
        <f t="shared" si="11"/>
        <v>7.5600000000000005</v>
      </c>
      <c r="N21" s="103">
        <v>1</v>
      </c>
      <c r="O21" s="103">
        <v>0</v>
      </c>
      <c r="P21" s="103">
        <f t="shared" si="12"/>
        <v>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v>0</v>
      </c>
      <c r="W21" s="103">
        <f t="shared" si="13"/>
        <v>1</v>
      </c>
      <c r="X21" s="103">
        <v>0</v>
      </c>
      <c r="Y21" s="104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  <c r="AF21" s="103">
        <v>0</v>
      </c>
      <c r="AG21" s="103">
        <v>0</v>
      </c>
      <c r="AH21" s="103">
        <v>0</v>
      </c>
      <c r="AI21" s="103">
        <v>0</v>
      </c>
      <c r="AJ21" s="103">
        <v>0</v>
      </c>
      <c r="AK21" s="103">
        <v>0</v>
      </c>
      <c r="AL21" s="103">
        <v>0</v>
      </c>
      <c r="AM21" s="103">
        <f t="shared" si="4"/>
        <v>0</v>
      </c>
      <c r="AN21" s="13"/>
      <c r="AO21" s="13">
        <f t="shared" si="5"/>
        <v>97.81</v>
      </c>
      <c r="AP21" s="13">
        <f t="shared" si="6"/>
        <v>7.5600000000000005</v>
      </c>
      <c r="AQ21" s="13">
        <f t="shared" si="7"/>
        <v>1</v>
      </c>
      <c r="AR21" s="13">
        <f t="shared" si="2"/>
        <v>0</v>
      </c>
      <c r="AS21" s="13"/>
      <c r="AT21" s="13">
        <f t="shared" si="3"/>
        <v>106.37</v>
      </c>
    </row>
    <row r="22" spans="1:46" ht="12.75" x14ac:dyDescent="0.2">
      <c r="A22" s="47"/>
      <c r="B22" s="48"/>
      <c r="C22" s="51" t="s">
        <v>65</v>
      </c>
      <c r="D22" s="103">
        <v>0</v>
      </c>
      <c r="E22" s="103">
        <v>228.01999999999998</v>
      </c>
      <c r="F22" s="103">
        <f t="shared" si="8"/>
        <v>228.01999999999998</v>
      </c>
      <c r="G22" s="103">
        <v>0</v>
      </c>
      <c r="H22" s="103">
        <v>0</v>
      </c>
      <c r="I22" s="103">
        <f t="shared" si="9"/>
        <v>0</v>
      </c>
      <c r="J22" s="103">
        <v>0</v>
      </c>
      <c r="K22" s="103">
        <v>0</v>
      </c>
      <c r="L22" s="103">
        <f t="shared" si="10"/>
        <v>0</v>
      </c>
      <c r="M22" s="103">
        <f t="shared" si="11"/>
        <v>0</v>
      </c>
      <c r="N22" s="103">
        <v>1</v>
      </c>
      <c r="O22" s="103">
        <v>0</v>
      </c>
      <c r="P22" s="103">
        <f t="shared" si="12"/>
        <v>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v>0</v>
      </c>
      <c r="W22" s="103">
        <f t="shared" si="13"/>
        <v>1</v>
      </c>
      <c r="X22" s="103">
        <v>0</v>
      </c>
      <c r="Y22" s="104">
        <v>0</v>
      </c>
      <c r="Z22" s="103">
        <v>0</v>
      </c>
      <c r="AA22" s="103">
        <v>0</v>
      </c>
      <c r="AB22" s="103">
        <v>0</v>
      </c>
      <c r="AC22" s="103">
        <v>0</v>
      </c>
      <c r="AD22" s="103">
        <v>0</v>
      </c>
      <c r="AE22" s="103">
        <v>0</v>
      </c>
      <c r="AF22" s="103">
        <v>0</v>
      </c>
      <c r="AG22" s="103">
        <v>0</v>
      </c>
      <c r="AH22" s="103">
        <v>0</v>
      </c>
      <c r="AI22" s="103">
        <v>0</v>
      </c>
      <c r="AJ22" s="103">
        <v>0</v>
      </c>
      <c r="AK22" s="103">
        <v>0</v>
      </c>
      <c r="AL22" s="103">
        <v>0</v>
      </c>
      <c r="AM22" s="103">
        <f t="shared" si="4"/>
        <v>0</v>
      </c>
      <c r="AN22" s="13"/>
      <c r="AO22" s="13">
        <f t="shared" si="5"/>
        <v>228.01999999999998</v>
      </c>
      <c r="AP22" s="13">
        <f t="shared" si="6"/>
        <v>0</v>
      </c>
      <c r="AQ22" s="13">
        <f t="shared" si="7"/>
        <v>1</v>
      </c>
      <c r="AR22" s="13">
        <f t="shared" si="2"/>
        <v>0</v>
      </c>
      <c r="AS22" s="13"/>
      <c r="AT22" s="13">
        <f t="shared" si="3"/>
        <v>229.01999999999998</v>
      </c>
    </row>
    <row r="23" spans="1:46" ht="12.75" x14ac:dyDescent="0.2">
      <c r="A23" s="47"/>
      <c r="B23" s="48"/>
      <c r="C23" s="51" t="s">
        <v>66</v>
      </c>
      <c r="D23" s="103">
        <v>0</v>
      </c>
      <c r="E23" s="103">
        <v>4833.7299999999996</v>
      </c>
      <c r="F23" s="103">
        <f t="shared" si="8"/>
        <v>4833.7299999999996</v>
      </c>
      <c r="G23" s="103">
        <v>0</v>
      </c>
      <c r="H23" s="103">
        <v>0</v>
      </c>
      <c r="I23" s="103">
        <f t="shared" si="9"/>
        <v>0</v>
      </c>
      <c r="J23" s="103">
        <v>1.1000000000000001</v>
      </c>
      <c r="K23" s="103">
        <v>0</v>
      </c>
      <c r="L23" s="103">
        <f t="shared" si="10"/>
        <v>1.1000000000000001</v>
      </c>
      <c r="M23" s="103">
        <f t="shared" si="11"/>
        <v>1.1000000000000001</v>
      </c>
      <c r="N23" s="103">
        <v>0</v>
      </c>
      <c r="O23" s="103">
        <v>0</v>
      </c>
      <c r="P23" s="103">
        <f t="shared" si="12"/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f t="shared" si="13"/>
        <v>0</v>
      </c>
      <c r="X23" s="103">
        <v>0</v>
      </c>
      <c r="Y23" s="104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v>0</v>
      </c>
      <c r="AK23" s="103">
        <v>0</v>
      </c>
      <c r="AL23" s="103">
        <v>0</v>
      </c>
      <c r="AM23" s="103">
        <f t="shared" si="4"/>
        <v>0</v>
      </c>
      <c r="AN23" s="13"/>
      <c r="AO23" s="13">
        <f t="shared" si="5"/>
        <v>4833.7299999999996</v>
      </c>
      <c r="AP23" s="13">
        <f t="shared" si="6"/>
        <v>1.1000000000000001</v>
      </c>
      <c r="AQ23" s="13">
        <f t="shared" si="7"/>
        <v>0</v>
      </c>
      <c r="AR23" s="13">
        <f t="shared" si="2"/>
        <v>0</v>
      </c>
      <c r="AS23" s="13"/>
      <c r="AT23" s="13">
        <f t="shared" si="3"/>
        <v>4834.83</v>
      </c>
    </row>
    <row r="24" spans="1:46" ht="12.75" x14ac:dyDescent="0.2">
      <c r="A24" s="47"/>
      <c r="B24" s="48"/>
      <c r="C24" s="51" t="s">
        <v>67</v>
      </c>
      <c r="D24" s="103">
        <v>203.92</v>
      </c>
      <c r="E24" s="103">
        <v>3211.0699999999997</v>
      </c>
      <c r="F24" s="103">
        <f t="shared" si="8"/>
        <v>3414.99</v>
      </c>
      <c r="G24" s="103">
        <v>174</v>
      </c>
      <c r="H24" s="103">
        <v>1</v>
      </c>
      <c r="I24" s="103">
        <f t="shared" si="9"/>
        <v>175</v>
      </c>
      <c r="J24" s="103">
        <v>887.90000000000009</v>
      </c>
      <c r="K24" s="103">
        <v>0</v>
      </c>
      <c r="L24" s="103">
        <f t="shared" si="10"/>
        <v>887.90000000000009</v>
      </c>
      <c r="M24" s="103">
        <f t="shared" si="11"/>
        <v>1062.9000000000001</v>
      </c>
      <c r="N24" s="103">
        <v>47.92</v>
      </c>
      <c r="O24" s="103">
        <v>0</v>
      </c>
      <c r="P24" s="103">
        <f t="shared" si="12"/>
        <v>47.92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f>SUM(P24:V24)</f>
        <v>47.92</v>
      </c>
      <c r="X24" s="103">
        <v>0</v>
      </c>
      <c r="Y24" s="104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3">
        <v>0</v>
      </c>
      <c r="AG24" s="103">
        <v>0</v>
      </c>
      <c r="AH24" s="103">
        <v>0</v>
      </c>
      <c r="AI24" s="103">
        <v>0</v>
      </c>
      <c r="AJ24" s="103">
        <v>0</v>
      </c>
      <c r="AK24" s="103">
        <v>0</v>
      </c>
      <c r="AL24" s="103">
        <v>0</v>
      </c>
      <c r="AM24" s="103">
        <f t="shared" si="4"/>
        <v>0</v>
      </c>
      <c r="AN24" s="13"/>
      <c r="AO24" s="13">
        <f t="shared" si="5"/>
        <v>3414.99</v>
      </c>
      <c r="AP24" s="13">
        <f t="shared" si="6"/>
        <v>1062.9000000000001</v>
      </c>
      <c r="AQ24" s="13">
        <f t="shared" si="7"/>
        <v>47.92</v>
      </c>
      <c r="AR24" s="13">
        <f t="shared" si="2"/>
        <v>0</v>
      </c>
      <c r="AS24" s="13"/>
      <c r="AT24" s="13">
        <f t="shared" si="3"/>
        <v>4525.8099999999995</v>
      </c>
    </row>
    <row r="25" spans="1:46" ht="12.75" x14ac:dyDescent="0.2">
      <c r="A25" s="47"/>
      <c r="B25" s="48"/>
      <c r="C25" s="51" t="s">
        <v>68</v>
      </c>
      <c r="D25" s="103">
        <v>40.659999999999997</v>
      </c>
      <c r="E25" s="103">
        <v>1505.9100000000003</v>
      </c>
      <c r="F25" s="103">
        <f t="shared" si="8"/>
        <v>1546.5700000000004</v>
      </c>
      <c r="G25" s="103">
        <v>403.89000000000004</v>
      </c>
      <c r="H25" s="103">
        <v>0</v>
      </c>
      <c r="I25" s="103">
        <f t="shared" si="9"/>
        <v>403.89000000000004</v>
      </c>
      <c r="J25" s="103">
        <v>1121.98</v>
      </c>
      <c r="K25" s="103">
        <v>0</v>
      </c>
      <c r="L25" s="103">
        <f t="shared" si="10"/>
        <v>1121.98</v>
      </c>
      <c r="M25" s="103">
        <f t="shared" si="11"/>
        <v>1525.8700000000001</v>
      </c>
      <c r="N25" s="103">
        <v>26.43</v>
      </c>
      <c r="O25" s="103">
        <v>0</v>
      </c>
      <c r="P25" s="103">
        <f t="shared" si="12"/>
        <v>26.43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f t="shared" si="13"/>
        <v>26.43</v>
      </c>
      <c r="X25" s="103">
        <v>0</v>
      </c>
      <c r="Y25" s="104">
        <v>0</v>
      </c>
      <c r="Z25" s="103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03">
        <v>0</v>
      </c>
      <c r="AJ25" s="103">
        <v>0</v>
      </c>
      <c r="AK25" s="103">
        <v>0</v>
      </c>
      <c r="AL25" s="103">
        <v>0</v>
      </c>
      <c r="AM25" s="103">
        <f t="shared" si="4"/>
        <v>0</v>
      </c>
      <c r="AN25" s="13"/>
      <c r="AO25" s="13">
        <f t="shared" si="5"/>
        <v>1546.5700000000004</v>
      </c>
      <c r="AP25" s="13">
        <f t="shared" si="6"/>
        <v>1525.8700000000001</v>
      </c>
      <c r="AQ25" s="13">
        <f t="shared" si="7"/>
        <v>26.43</v>
      </c>
      <c r="AR25" s="13">
        <f t="shared" si="2"/>
        <v>0</v>
      </c>
      <c r="AS25" s="13"/>
      <c r="AT25" s="13">
        <f t="shared" si="3"/>
        <v>3098.8700000000003</v>
      </c>
    </row>
    <row r="26" spans="1:46" ht="12.75" x14ac:dyDescent="0.2">
      <c r="A26" s="47"/>
      <c r="B26" s="48"/>
      <c r="C26" s="51" t="s">
        <v>69</v>
      </c>
      <c r="D26" s="103">
        <v>0</v>
      </c>
      <c r="E26" s="103">
        <v>595.4</v>
      </c>
      <c r="F26" s="103">
        <f t="shared" si="8"/>
        <v>595.4</v>
      </c>
      <c r="G26" s="103">
        <v>0</v>
      </c>
      <c r="H26" s="103">
        <v>0</v>
      </c>
      <c r="I26" s="103">
        <f t="shared" si="9"/>
        <v>0</v>
      </c>
      <c r="J26" s="103">
        <v>3.12</v>
      </c>
      <c r="K26" s="103">
        <v>0</v>
      </c>
      <c r="L26" s="103">
        <f t="shared" si="10"/>
        <v>3.12</v>
      </c>
      <c r="M26" s="103">
        <f t="shared" si="11"/>
        <v>3.12</v>
      </c>
      <c r="N26" s="103">
        <v>0</v>
      </c>
      <c r="O26" s="103">
        <v>0</v>
      </c>
      <c r="P26" s="103">
        <f t="shared" si="12"/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f t="shared" si="13"/>
        <v>0</v>
      </c>
      <c r="X26" s="103">
        <v>0</v>
      </c>
      <c r="Y26" s="104">
        <v>0</v>
      </c>
      <c r="Z26" s="103">
        <v>0</v>
      </c>
      <c r="AA26" s="103">
        <v>0</v>
      </c>
      <c r="AB26" s="103">
        <v>0</v>
      </c>
      <c r="AC26" s="103">
        <v>0</v>
      </c>
      <c r="AD26" s="103">
        <v>0</v>
      </c>
      <c r="AE26" s="103">
        <v>0</v>
      </c>
      <c r="AF26" s="103">
        <v>0</v>
      </c>
      <c r="AG26" s="103">
        <v>0</v>
      </c>
      <c r="AH26" s="103">
        <v>0</v>
      </c>
      <c r="AI26" s="103">
        <v>0</v>
      </c>
      <c r="AJ26" s="103">
        <v>0</v>
      </c>
      <c r="AK26" s="103">
        <v>0</v>
      </c>
      <c r="AL26" s="103">
        <v>0</v>
      </c>
      <c r="AM26" s="103">
        <f t="shared" si="4"/>
        <v>0</v>
      </c>
      <c r="AN26" s="13"/>
      <c r="AO26" s="13">
        <f t="shared" si="5"/>
        <v>595.4</v>
      </c>
      <c r="AP26" s="13">
        <f t="shared" si="6"/>
        <v>3.12</v>
      </c>
      <c r="AQ26" s="13">
        <f t="shared" si="7"/>
        <v>0</v>
      </c>
      <c r="AR26" s="13">
        <f t="shared" si="2"/>
        <v>0</v>
      </c>
      <c r="AS26" s="13"/>
      <c r="AT26" s="13">
        <f t="shared" si="3"/>
        <v>598.52</v>
      </c>
    </row>
    <row r="27" spans="1:46" ht="12.75" x14ac:dyDescent="0.2">
      <c r="A27" s="47"/>
      <c r="B27" s="48"/>
      <c r="C27" s="51" t="s">
        <v>70</v>
      </c>
      <c r="D27" s="103">
        <v>0</v>
      </c>
      <c r="E27" s="103">
        <v>815.93</v>
      </c>
      <c r="F27" s="103">
        <f t="shared" si="8"/>
        <v>815.93</v>
      </c>
      <c r="G27" s="103">
        <v>0</v>
      </c>
      <c r="H27" s="103">
        <v>0</v>
      </c>
      <c r="I27" s="103">
        <f t="shared" si="9"/>
        <v>0</v>
      </c>
      <c r="J27" s="103">
        <v>3.33</v>
      </c>
      <c r="K27" s="103">
        <v>0</v>
      </c>
      <c r="L27" s="103">
        <f t="shared" si="10"/>
        <v>3.33</v>
      </c>
      <c r="M27" s="103">
        <f t="shared" si="11"/>
        <v>3.33</v>
      </c>
      <c r="N27" s="103">
        <v>23.240000000000002</v>
      </c>
      <c r="O27" s="103">
        <v>0</v>
      </c>
      <c r="P27" s="103">
        <f t="shared" si="12"/>
        <v>23.240000000000002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v>0</v>
      </c>
      <c r="W27" s="103">
        <f t="shared" si="13"/>
        <v>23.240000000000002</v>
      </c>
      <c r="X27" s="103">
        <v>0</v>
      </c>
      <c r="Y27" s="104">
        <v>0</v>
      </c>
      <c r="Z27" s="103">
        <v>0</v>
      </c>
      <c r="AA27" s="103">
        <v>0</v>
      </c>
      <c r="AB27" s="103">
        <v>0</v>
      </c>
      <c r="AC27" s="103">
        <v>0</v>
      </c>
      <c r="AD27" s="103">
        <v>0</v>
      </c>
      <c r="AE27" s="103">
        <v>0</v>
      </c>
      <c r="AF27" s="103">
        <v>0</v>
      </c>
      <c r="AG27" s="103">
        <v>0</v>
      </c>
      <c r="AH27" s="103">
        <v>0</v>
      </c>
      <c r="AI27" s="103">
        <v>0</v>
      </c>
      <c r="AJ27" s="103">
        <v>0</v>
      </c>
      <c r="AK27" s="103">
        <v>0</v>
      </c>
      <c r="AL27" s="103">
        <v>0</v>
      </c>
      <c r="AM27" s="103">
        <f t="shared" si="4"/>
        <v>0</v>
      </c>
      <c r="AN27" s="13"/>
      <c r="AO27" s="13">
        <f t="shared" si="5"/>
        <v>815.93</v>
      </c>
      <c r="AP27" s="13">
        <f t="shared" si="6"/>
        <v>3.33</v>
      </c>
      <c r="AQ27" s="13">
        <f t="shared" si="7"/>
        <v>23.240000000000002</v>
      </c>
      <c r="AR27" s="13">
        <f t="shared" si="2"/>
        <v>0</v>
      </c>
      <c r="AS27" s="13"/>
      <c r="AT27" s="13">
        <f t="shared" si="3"/>
        <v>842.5</v>
      </c>
    </row>
    <row r="28" spans="1:46" ht="12.75" x14ac:dyDescent="0.2">
      <c r="A28" s="47"/>
      <c r="B28" s="48"/>
      <c r="C28" s="51" t="s">
        <v>71</v>
      </c>
      <c r="D28" s="103">
        <v>2.52</v>
      </c>
      <c r="E28" s="103">
        <v>7887.07</v>
      </c>
      <c r="F28" s="103">
        <f t="shared" si="8"/>
        <v>7889.59</v>
      </c>
      <c r="G28" s="103">
        <v>0</v>
      </c>
      <c r="H28" s="103">
        <v>0</v>
      </c>
      <c r="I28" s="103">
        <f t="shared" si="9"/>
        <v>0</v>
      </c>
      <c r="J28" s="103">
        <v>2.75</v>
      </c>
      <c r="K28" s="103">
        <v>0</v>
      </c>
      <c r="L28" s="103">
        <f t="shared" si="10"/>
        <v>2.75</v>
      </c>
      <c r="M28" s="103">
        <f t="shared" si="11"/>
        <v>2.75</v>
      </c>
      <c r="N28" s="103">
        <v>5</v>
      </c>
      <c r="O28" s="103">
        <v>0</v>
      </c>
      <c r="P28" s="103">
        <f t="shared" si="12"/>
        <v>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v>0</v>
      </c>
      <c r="W28" s="103">
        <f t="shared" si="13"/>
        <v>5</v>
      </c>
      <c r="X28" s="103">
        <v>0</v>
      </c>
      <c r="Y28" s="104">
        <v>0</v>
      </c>
      <c r="Z28" s="103">
        <v>0</v>
      </c>
      <c r="AA28" s="103">
        <v>0</v>
      </c>
      <c r="AB28" s="103">
        <v>0</v>
      </c>
      <c r="AC28" s="103">
        <v>0</v>
      </c>
      <c r="AD28" s="103">
        <v>0</v>
      </c>
      <c r="AE28" s="103">
        <v>0</v>
      </c>
      <c r="AF28" s="103">
        <v>0</v>
      </c>
      <c r="AG28" s="103">
        <v>0</v>
      </c>
      <c r="AH28" s="103">
        <v>0</v>
      </c>
      <c r="AI28" s="103">
        <v>0</v>
      </c>
      <c r="AJ28" s="103">
        <v>0</v>
      </c>
      <c r="AK28" s="103">
        <v>0</v>
      </c>
      <c r="AL28" s="103">
        <v>0</v>
      </c>
      <c r="AM28" s="103">
        <f t="shared" si="4"/>
        <v>0</v>
      </c>
      <c r="AN28" s="13"/>
      <c r="AO28" s="13">
        <f t="shared" si="5"/>
        <v>7889.59</v>
      </c>
      <c r="AP28" s="13">
        <f t="shared" si="6"/>
        <v>2.75</v>
      </c>
      <c r="AQ28" s="13">
        <f t="shared" si="7"/>
        <v>5</v>
      </c>
      <c r="AR28" s="13">
        <f t="shared" si="2"/>
        <v>0</v>
      </c>
      <c r="AS28" s="13"/>
      <c r="AT28" s="13">
        <f t="shared" si="3"/>
        <v>7897.34</v>
      </c>
    </row>
    <row r="29" spans="1:46" ht="12.75" x14ac:dyDescent="0.2">
      <c r="A29" s="47"/>
      <c r="B29" s="48"/>
      <c r="C29" s="51" t="s">
        <v>72</v>
      </c>
      <c r="D29" s="103">
        <v>1</v>
      </c>
      <c r="E29" s="103">
        <v>1227.03</v>
      </c>
      <c r="F29" s="103">
        <f t="shared" si="8"/>
        <v>1228.03</v>
      </c>
      <c r="G29" s="103">
        <v>19</v>
      </c>
      <c r="H29" s="103">
        <v>0</v>
      </c>
      <c r="I29" s="103">
        <f t="shared" si="9"/>
        <v>19</v>
      </c>
      <c r="J29" s="103">
        <v>18.419999999999998</v>
      </c>
      <c r="K29" s="103">
        <v>0</v>
      </c>
      <c r="L29" s="103">
        <f t="shared" si="10"/>
        <v>18.419999999999998</v>
      </c>
      <c r="M29" s="103">
        <f t="shared" si="11"/>
        <v>37.42</v>
      </c>
      <c r="N29" s="103">
        <v>0</v>
      </c>
      <c r="O29" s="103">
        <v>0</v>
      </c>
      <c r="P29" s="103">
        <f t="shared" si="12"/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03">
        <f t="shared" si="13"/>
        <v>0</v>
      </c>
      <c r="X29" s="103">
        <v>0</v>
      </c>
      <c r="Y29" s="104">
        <v>11.59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  <c r="AE29" s="103">
        <v>0</v>
      </c>
      <c r="AF29" s="103">
        <v>0</v>
      </c>
      <c r="AG29" s="103">
        <v>0</v>
      </c>
      <c r="AH29" s="103">
        <v>0</v>
      </c>
      <c r="AI29" s="103">
        <v>0</v>
      </c>
      <c r="AJ29" s="103">
        <v>0</v>
      </c>
      <c r="AK29" s="103">
        <v>0</v>
      </c>
      <c r="AL29" s="103">
        <v>0</v>
      </c>
      <c r="AM29" s="103">
        <f t="shared" si="4"/>
        <v>11.59</v>
      </c>
      <c r="AN29" s="13"/>
      <c r="AO29" s="13">
        <f t="shared" si="5"/>
        <v>1228.03</v>
      </c>
      <c r="AP29" s="13">
        <f t="shared" si="6"/>
        <v>37.42</v>
      </c>
      <c r="AQ29" s="13">
        <f t="shared" si="7"/>
        <v>0</v>
      </c>
      <c r="AR29" s="13">
        <f t="shared" si="2"/>
        <v>11.59</v>
      </c>
      <c r="AS29" s="13"/>
      <c r="AT29" s="13">
        <f t="shared" si="3"/>
        <v>1277.04</v>
      </c>
    </row>
    <row r="30" spans="1:46" ht="12.75" x14ac:dyDescent="0.2">
      <c r="A30" s="47"/>
      <c r="B30" s="48"/>
      <c r="C30" s="51" t="s">
        <v>73</v>
      </c>
      <c r="D30" s="103">
        <v>179.93</v>
      </c>
      <c r="E30" s="103">
        <v>6125.41</v>
      </c>
      <c r="F30" s="103">
        <f t="shared" si="8"/>
        <v>6305.34</v>
      </c>
      <c r="G30" s="103">
        <v>0</v>
      </c>
      <c r="H30" s="103">
        <v>0</v>
      </c>
      <c r="I30" s="103">
        <f t="shared" si="9"/>
        <v>0</v>
      </c>
      <c r="J30" s="103">
        <v>14.16</v>
      </c>
      <c r="K30" s="103">
        <v>0</v>
      </c>
      <c r="L30" s="103">
        <f t="shared" si="10"/>
        <v>14.16</v>
      </c>
      <c r="M30" s="103">
        <f t="shared" si="11"/>
        <v>14.16</v>
      </c>
      <c r="N30" s="103">
        <v>139.4</v>
      </c>
      <c r="O30" s="103">
        <v>0</v>
      </c>
      <c r="P30" s="103">
        <f t="shared" si="12"/>
        <v>139.4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v>0</v>
      </c>
      <c r="W30" s="103">
        <f t="shared" si="13"/>
        <v>139.4</v>
      </c>
      <c r="X30" s="103">
        <v>0</v>
      </c>
      <c r="Y30" s="104">
        <v>16.98</v>
      </c>
      <c r="Z30" s="103">
        <v>0</v>
      </c>
      <c r="AA30" s="103">
        <v>0</v>
      </c>
      <c r="AB30" s="103">
        <v>0</v>
      </c>
      <c r="AC30" s="103">
        <v>0</v>
      </c>
      <c r="AD30" s="103">
        <v>0</v>
      </c>
      <c r="AE30" s="103">
        <v>0</v>
      </c>
      <c r="AF30" s="103">
        <v>0</v>
      </c>
      <c r="AG30" s="103">
        <v>0</v>
      </c>
      <c r="AH30" s="103">
        <v>0</v>
      </c>
      <c r="AI30" s="103">
        <v>0</v>
      </c>
      <c r="AJ30" s="103">
        <v>0</v>
      </c>
      <c r="AK30" s="103">
        <v>0</v>
      </c>
      <c r="AL30" s="103">
        <v>0</v>
      </c>
      <c r="AM30" s="103">
        <f t="shared" si="4"/>
        <v>16.98</v>
      </c>
      <c r="AN30" s="13"/>
      <c r="AO30" s="13">
        <f t="shared" si="5"/>
        <v>6305.34</v>
      </c>
      <c r="AP30" s="13">
        <f t="shared" si="6"/>
        <v>14.16</v>
      </c>
      <c r="AQ30" s="13">
        <f t="shared" si="7"/>
        <v>139.4</v>
      </c>
      <c r="AR30" s="13">
        <f t="shared" si="2"/>
        <v>16.98</v>
      </c>
      <c r="AS30" s="13"/>
      <c r="AT30" s="13">
        <f t="shared" si="3"/>
        <v>6475.8799999999992</v>
      </c>
    </row>
    <row r="31" spans="1:46" ht="12.75" x14ac:dyDescent="0.2">
      <c r="A31" s="47"/>
      <c r="B31" s="48"/>
      <c r="C31" s="51" t="s">
        <v>74</v>
      </c>
      <c r="D31" s="103">
        <v>430.77</v>
      </c>
      <c r="E31" s="103">
        <v>2525.2699999999995</v>
      </c>
      <c r="F31" s="103">
        <f t="shared" si="8"/>
        <v>2956.0399999999995</v>
      </c>
      <c r="G31" s="103">
        <v>83</v>
      </c>
      <c r="H31" s="103">
        <v>1</v>
      </c>
      <c r="I31" s="103">
        <f t="shared" si="9"/>
        <v>84</v>
      </c>
      <c r="J31" s="103">
        <v>367.28999999999996</v>
      </c>
      <c r="K31" s="103">
        <v>0</v>
      </c>
      <c r="L31" s="103">
        <f t="shared" si="10"/>
        <v>367.28999999999996</v>
      </c>
      <c r="M31" s="103">
        <f t="shared" si="11"/>
        <v>451.28999999999996</v>
      </c>
      <c r="N31" s="103">
        <v>1</v>
      </c>
      <c r="O31" s="103">
        <v>0</v>
      </c>
      <c r="P31" s="103">
        <f t="shared" si="12"/>
        <v>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v>0</v>
      </c>
      <c r="W31" s="103">
        <f t="shared" si="13"/>
        <v>1</v>
      </c>
      <c r="X31" s="103">
        <v>0</v>
      </c>
      <c r="Y31" s="104">
        <v>0</v>
      </c>
      <c r="Z31" s="103">
        <v>0</v>
      </c>
      <c r="AA31" s="103">
        <v>0</v>
      </c>
      <c r="AB31" s="103">
        <v>0</v>
      </c>
      <c r="AC31" s="103">
        <v>0</v>
      </c>
      <c r="AD31" s="103">
        <v>0</v>
      </c>
      <c r="AE31" s="103">
        <v>0</v>
      </c>
      <c r="AF31" s="103">
        <v>0</v>
      </c>
      <c r="AG31" s="103">
        <v>0</v>
      </c>
      <c r="AH31" s="103">
        <v>0</v>
      </c>
      <c r="AI31" s="103">
        <v>0</v>
      </c>
      <c r="AJ31" s="103">
        <v>0</v>
      </c>
      <c r="AK31" s="103">
        <v>0</v>
      </c>
      <c r="AL31" s="103">
        <v>0</v>
      </c>
      <c r="AM31" s="103">
        <f t="shared" si="4"/>
        <v>0</v>
      </c>
      <c r="AN31" s="13"/>
      <c r="AO31" s="13">
        <f t="shared" si="5"/>
        <v>2956.0399999999995</v>
      </c>
      <c r="AP31" s="13">
        <f t="shared" si="6"/>
        <v>451.28999999999996</v>
      </c>
      <c r="AQ31" s="13">
        <f t="shared" si="7"/>
        <v>1</v>
      </c>
      <c r="AR31" s="13">
        <f t="shared" si="2"/>
        <v>0</v>
      </c>
      <c r="AS31" s="13"/>
      <c r="AT31" s="13">
        <f t="shared" si="3"/>
        <v>3408.3299999999995</v>
      </c>
    </row>
    <row r="32" spans="1:46" ht="12.75" x14ac:dyDescent="0.2">
      <c r="A32" s="47"/>
      <c r="B32" s="48"/>
      <c r="C32" s="51" t="s">
        <v>75</v>
      </c>
      <c r="D32" s="103">
        <v>377.89</v>
      </c>
      <c r="E32" s="103">
        <v>85082.489999999991</v>
      </c>
      <c r="F32" s="103">
        <f t="shared" si="8"/>
        <v>85460.37999999999</v>
      </c>
      <c r="G32" s="103">
        <v>1</v>
      </c>
      <c r="H32" s="103">
        <v>0</v>
      </c>
      <c r="I32" s="103">
        <f t="shared" si="9"/>
        <v>1</v>
      </c>
      <c r="J32" s="103">
        <v>46.3</v>
      </c>
      <c r="K32" s="103">
        <v>0</v>
      </c>
      <c r="L32" s="103">
        <f t="shared" si="10"/>
        <v>46.3</v>
      </c>
      <c r="M32" s="103">
        <f t="shared" si="11"/>
        <v>47.3</v>
      </c>
      <c r="N32" s="103">
        <v>27.32</v>
      </c>
      <c r="O32" s="103">
        <v>0</v>
      </c>
      <c r="P32" s="103">
        <f t="shared" si="12"/>
        <v>27.32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v>0</v>
      </c>
      <c r="W32" s="103">
        <f t="shared" si="13"/>
        <v>27.32</v>
      </c>
      <c r="X32" s="103">
        <v>0</v>
      </c>
      <c r="Y32" s="104">
        <v>91.920000000000016</v>
      </c>
      <c r="Z32" s="103">
        <v>0</v>
      </c>
      <c r="AA32" s="103">
        <v>0</v>
      </c>
      <c r="AB32" s="103">
        <v>0</v>
      </c>
      <c r="AC32" s="103">
        <v>27443.989999999998</v>
      </c>
      <c r="AD32" s="103">
        <v>0</v>
      </c>
      <c r="AE32" s="103">
        <v>0</v>
      </c>
      <c r="AF32" s="103">
        <v>0</v>
      </c>
      <c r="AG32" s="103">
        <v>0</v>
      </c>
      <c r="AH32" s="103">
        <v>0</v>
      </c>
      <c r="AI32" s="103">
        <v>0</v>
      </c>
      <c r="AJ32" s="103">
        <v>0</v>
      </c>
      <c r="AK32" s="103">
        <v>0</v>
      </c>
      <c r="AL32" s="103">
        <v>0</v>
      </c>
      <c r="AM32" s="103">
        <f t="shared" si="4"/>
        <v>27535.909999999996</v>
      </c>
      <c r="AN32" s="13"/>
      <c r="AO32" s="13">
        <f t="shared" si="5"/>
        <v>85460.37999999999</v>
      </c>
      <c r="AP32" s="13">
        <f t="shared" si="6"/>
        <v>47.3</v>
      </c>
      <c r="AQ32" s="13">
        <f t="shared" si="7"/>
        <v>27.32</v>
      </c>
      <c r="AR32" s="13">
        <f t="shared" si="2"/>
        <v>27535.909999999996</v>
      </c>
      <c r="AS32" s="13"/>
      <c r="AT32" s="13">
        <f t="shared" si="3"/>
        <v>113070.91</v>
      </c>
    </row>
    <row r="33" spans="1:46" ht="12.75" x14ac:dyDescent="0.2">
      <c r="A33" s="47"/>
      <c r="B33" s="48"/>
      <c r="C33" s="51" t="s">
        <v>76</v>
      </c>
      <c r="D33" s="103">
        <v>612.69000000000005</v>
      </c>
      <c r="E33" s="103">
        <v>80002.75</v>
      </c>
      <c r="F33" s="103">
        <f t="shared" si="8"/>
        <v>80615.44</v>
      </c>
      <c r="G33" s="103">
        <v>126.43</v>
      </c>
      <c r="H33" s="103">
        <v>18.049999999999997</v>
      </c>
      <c r="I33" s="103">
        <f t="shared" si="9"/>
        <v>144.48000000000002</v>
      </c>
      <c r="J33" s="103">
        <v>1961.0299999999997</v>
      </c>
      <c r="K33" s="103">
        <v>0</v>
      </c>
      <c r="L33" s="103">
        <f t="shared" si="10"/>
        <v>1961.0299999999997</v>
      </c>
      <c r="M33" s="103">
        <f t="shared" si="11"/>
        <v>2105.5099999999998</v>
      </c>
      <c r="N33" s="103">
        <v>233.14999999999998</v>
      </c>
      <c r="O33" s="103">
        <v>0</v>
      </c>
      <c r="P33" s="103">
        <f t="shared" si="12"/>
        <v>233.14999999999998</v>
      </c>
      <c r="Q33" s="103">
        <v>0</v>
      </c>
      <c r="R33" s="103">
        <v>1</v>
      </c>
      <c r="S33" s="103">
        <v>0</v>
      </c>
      <c r="T33" s="103">
        <v>0</v>
      </c>
      <c r="U33" s="103">
        <v>0</v>
      </c>
      <c r="V33" s="103">
        <v>0</v>
      </c>
      <c r="W33" s="103">
        <f t="shared" si="13"/>
        <v>234.14999999999998</v>
      </c>
      <c r="X33" s="103">
        <v>0</v>
      </c>
      <c r="Y33" s="104">
        <v>234.85999999999999</v>
      </c>
      <c r="Z33" s="103">
        <v>0</v>
      </c>
      <c r="AA33" s="103">
        <v>0</v>
      </c>
      <c r="AB33" s="103">
        <v>0</v>
      </c>
      <c r="AC33" s="103">
        <v>0</v>
      </c>
      <c r="AD33" s="103">
        <v>0</v>
      </c>
      <c r="AE33" s="103">
        <v>0</v>
      </c>
      <c r="AF33" s="103">
        <v>0</v>
      </c>
      <c r="AG33" s="103">
        <v>0</v>
      </c>
      <c r="AH33" s="103">
        <v>0</v>
      </c>
      <c r="AI33" s="103">
        <v>0</v>
      </c>
      <c r="AJ33" s="103">
        <v>0</v>
      </c>
      <c r="AK33" s="103">
        <v>0</v>
      </c>
      <c r="AL33" s="103">
        <v>0</v>
      </c>
      <c r="AM33" s="103">
        <f t="shared" si="4"/>
        <v>234.85999999999999</v>
      </c>
      <c r="AN33" s="13"/>
      <c r="AO33" s="13">
        <f t="shared" si="5"/>
        <v>80615.44</v>
      </c>
      <c r="AP33" s="13">
        <f t="shared" si="6"/>
        <v>2105.5099999999998</v>
      </c>
      <c r="AQ33" s="13">
        <f t="shared" si="7"/>
        <v>234.14999999999998</v>
      </c>
      <c r="AR33" s="13">
        <f t="shared" si="2"/>
        <v>234.85999999999999</v>
      </c>
      <c r="AS33" s="13"/>
      <c r="AT33" s="13">
        <f t="shared" si="3"/>
        <v>83189.959999999992</v>
      </c>
    </row>
    <row r="34" spans="1:46" ht="12.75" x14ac:dyDescent="0.2">
      <c r="A34" s="47"/>
      <c r="B34" s="48"/>
      <c r="C34" s="51" t="s">
        <v>77</v>
      </c>
      <c r="D34" s="103">
        <v>0</v>
      </c>
      <c r="E34" s="103">
        <v>5660.8</v>
      </c>
      <c r="F34" s="103">
        <f t="shared" si="8"/>
        <v>5660.8</v>
      </c>
      <c r="G34" s="103">
        <v>193.76</v>
      </c>
      <c r="H34" s="103">
        <v>0</v>
      </c>
      <c r="I34" s="103">
        <f t="shared" si="9"/>
        <v>193.76</v>
      </c>
      <c r="J34" s="103">
        <v>0.55000000000000004</v>
      </c>
      <c r="K34" s="103">
        <v>0</v>
      </c>
      <c r="L34" s="103">
        <f t="shared" si="10"/>
        <v>0.55000000000000004</v>
      </c>
      <c r="M34" s="103">
        <f t="shared" si="11"/>
        <v>194.31</v>
      </c>
      <c r="N34" s="103">
        <v>60.06</v>
      </c>
      <c r="O34" s="103">
        <v>0</v>
      </c>
      <c r="P34" s="103">
        <f t="shared" si="12"/>
        <v>60.06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v>0</v>
      </c>
      <c r="W34" s="103">
        <f t="shared" si="13"/>
        <v>60.06</v>
      </c>
      <c r="X34" s="103">
        <v>0</v>
      </c>
      <c r="Y34" s="104">
        <v>1</v>
      </c>
      <c r="Z34" s="103">
        <v>0</v>
      </c>
      <c r="AA34" s="103">
        <v>0</v>
      </c>
      <c r="AB34" s="103">
        <v>0</v>
      </c>
      <c r="AC34" s="103">
        <v>0</v>
      </c>
      <c r="AD34" s="103">
        <v>0</v>
      </c>
      <c r="AE34" s="103">
        <v>0</v>
      </c>
      <c r="AF34" s="103">
        <v>0</v>
      </c>
      <c r="AG34" s="103">
        <v>0</v>
      </c>
      <c r="AH34" s="103">
        <v>0</v>
      </c>
      <c r="AI34" s="103">
        <v>0</v>
      </c>
      <c r="AJ34" s="103">
        <v>0</v>
      </c>
      <c r="AK34" s="103">
        <v>0</v>
      </c>
      <c r="AL34" s="103">
        <v>0</v>
      </c>
      <c r="AM34" s="103">
        <f t="shared" si="4"/>
        <v>1</v>
      </c>
      <c r="AN34" s="13"/>
      <c r="AO34" s="13">
        <f t="shared" si="5"/>
        <v>5660.8</v>
      </c>
      <c r="AP34" s="13">
        <f t="shared" si="6"/>
        <v>194.31</v>
      </c>
      <c r="AQ34" s="13">
        <f t="shared" si="7"/>
        <v>60.06</v>
      </c>
      <c r="AR34" s="13">
        <f t="shared" si="2"/>
        <v>1</v>
      </c>
      <c r="AS34" s="13"/>
      <c r="AT34" s="13">
        <f t="shared" si="3"/>
        <v>5916.170000000001</v>
      </c>
    </row>
    <row r="35" spans="1:46" ht="12.75" x14ac:dyDescent="0.2">
      <c r="A35" s="47"/>
      <c r="B35" s="48"/>
      <c r="C35" s="51" t="s">
        <v>78</v>
      </c>
      <c r="D35" s="103">
        <v>0</v>
      </c>
      <c r="E35" s="103">
        <v>330.18000000000006</v>
      </c>
      <c r="F35" s="103">
        <f t="shared" si="8"/>
        <v>330.18000000000006</v>
      </c>
      <c r="G35" s="103">
        <v>1</v>
      </c>
      <c r="H35" s="103">
        <v>0</v>
      </c>
      <c r="I35" s="103">
        <f t="shared" si="9"/>
        <v>1</v>
      </c>
      <c r="J35" s="103">
        <v>0</v>
      </c>
      <c r="K35" s="103">
        <v>0</v>
      </c>
      <c r="L35" s="103">
        <f t="shared" si="10"/>
        <v>0</v>
      </c>
      <c r="M35" s="103">
        <f t="shared" si="11"/>
        <v>1</v>
      </c>
      <c r="N35" s="103">
        <v>0</v>
      </c>
      <c r="O35" s="103">
        <v>0</v>
      </c>
      <c r="P35" s="103">
        <f t="shared" si="12"/>
        <v>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v>0</v>
      </c>
      <c r="W35" s="103">
        <f t="shared" si="13"/>
        <v>0</v>
      </c>
      <c r="X35" s="103">
        <v>0</v>
      </c>
      <c r="Y35" s="104">
        <v>0</v>
      </c>
      <c r="Z35" s="103">
        <v>0</v>
      </c>
      <c r="AA35" s="103">
        <v>0</v>
      </c>
      <c r="AB35" s="103">
        <v>0</v>
      </c>
      <c r="AC35" s="103">
        <v>0</v>
      </c>
      <c r="AD35" s="103">
        <v>0</v>
      </c>
      <c r="AE35" s="103">
        <v>0</v>
      </c>
      <c r="AF35" s="103">
        <v>0</v>
      </c>
      <c r="AG35" s="103">
        <v>0</v>
      </c>
      <c r="AH35" s="103">
        <v>0</v>
      </c>
      <c r="AI35" s="103">
        <v>0</v>
      </c>
      <c r="AJ35" s="103">
        <v>0</v>
      </c>
      <c r="AK35" s="103">
        <v>0</v>
      </c>
      <c r="AL35" s="103">
        <v>0</v>
      </c>
      <c r="AM35" s="103">
        <f t="shared" si="4"/>
        <v>0</v>
      </c>
      <c r="AN35" s="13"/>
      <c r="AO35" s="13">
        <f t="shared" si="5"/>
        <v>330.18000000000006</v>
      </c>
      <c r="AP35" s="13">
        <f t="shared" si="6"/>
        <v>1</v>
      </c>
      <c r="AQ35" s="13">
        <f t="shared" si="7"/>
        <v>0</v>
      </c>
      <c r="AR35" s="13">
        <f t="shared" si="2"/>
        <v>0</v>
      </c>
      <c r="AS35" s="13"/>
      <c r="AT35" s="13">
        <f t="shared" si="3"/>
        <v>331.18000000000006</v>
      </c>
    </row>
    <row r="36" spans="1:46" ht="12.75" x14ac:dyDescent="0.2">
      <c r="A36" s="47"/>
      <c r="B36" s="48"/>
      <c r="C36" s="51" t="s">
        <v>79</v>
      </c>
      <c r="D36" s="103">
        <v>1.07</v>
      </c>
      <c r="E36" s="103">
        <v>1066.3799999999999</v>
      </c>
      <c r="F36" s="103">
        <f t="shared" si="8"/>
        <v>1067.4499999999998</v>
      </c>
      <c r="G36" s="103">
        <v>0</v>
      </c>
      <c r="H36" s="103">
        <v>0</v>
      </c>
      <c r="I36" s="103">
        <f t="shared" si="9"/>
        <v>0</v>
      </c>
      <c r="J36" s="103">
        <v>8.82</v>
      </c>
      <c r="K36" s="103">
        <v>0</v>
      </c>
      <c r="L36" s="103">
        <f t="shared" si="10"/>
        <v>8.82</v>
      </c>
      <c r="M36" s="103">
        <f t="shared" si="11"/>
        <v>8.82</v>
      </c>
      <c r="N36" s="103">
        <v>0</v>
      </c>
      <c r="O36" s="103">
        <v>0</v>
      </c>
      <c r="P36" s="103">
        <f t="shared" si="12"/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v>0</v>
      </c>
      <c r="W36" s="103">
        <f t="shared" si="13"/>
        <v>0</v>
      </c>
      <c r="X36" s="103">
        <v>0</v>
      </c>
      <c r="Y36" s="104">
        <v>0</v>
      </c>
      <c r="Z36" s="103">
        <v>0</v>
      </c>
      <c r="AA36" s="103">
        <v>0</v>
      </c>
      <c r="AB36" s="103">
        <v>0</v>
      </c>
      <c r="AC36" s="103">
        <v>0</v>
      </c>
      <c r="AD36" s="103">
        <v>0</v>
      </c>
      <c r="AE36" s="103">
        <v>0</v>
      </c>
      <c r="AF36" s="103">
        <v>0</v>
      </c>
      <c r="AG36" s="103">
        <v>0</v>
      </c>
      <c r="AH36" s="103">
        <v>0</v>
      </c>
      <c r="AI36" s="103">
        <v>0</v>
      </c>
      <c r="AJ36" s="103">
        <v>0</v>
      </c>
      <c r="AK36" s="103">
        <v>0</v>
      </c>
      <c r="AL36" s="103">
        <v>0</v>
      </c>
      <c r="AM36" s="103">
        <f t="shared" si="4"/>
        <v>0</v>
      </c>
      <c r="AN36" s="13"/>
      <c r="AO36" s="13">
        <f t="shared" si="5"/>
        <v>1067.4499999999998</v>
      </c>
      <c r="AP36" s="13">
        <f t="shared" si="6"/>
        <v>8.82</v>
      </c>
      <c r="AQ36" s="13">
        <f t="shared" si="7"/>
        <v>0</v>
      </c>
      <c r="AR36" s="13">
        <f t="shared" si="2"/>
        <v>0</v>
      </c>
      <c r="AS36" s="13"/>
      <c r="AT36" s="13">
        <f t="shared" si="3"/>
        <v>1076.2699999999998</v>
      </c>
    </row>
    <row r="37" spans="1:46" ht="12.75" x14ac:dyDescent="0.2">
      <c r="A37" s="47"/>
      <c r="B37" s="48"/>
      <c r="C37" s="51" t="s">
        <v>80</v>
      </c>
      <c r="D37" s="103">
        <v>0</v>
      </c>
      <c r="E37" s="103">
        <v>4.54</v>
      </c>
      <c r="F37" s="103">
        <f t="shared" si="8"/>
        <v>4.54</v>
      </c>
      <c r="G37" s="103">
        <v>0</v>
      </c>
      <c r="H37" s="103">
        <v>0</v>
      </c>
      <c r="I37" s="103">
        <f t="shared" si="9"/>
        <v>0</v>
      </c>
      <c r="J37" s="103">
        <v>2.0700000000000003</v>
      </c>
      <c r="K37" s="103">
        <v>0</v>
      </c>
      <c r="L37" s="103">
        <f t="shared" si="10"/>
        <v>2.0700000000000003</v>
      </c>
      <c r="M37" s="103">
        <f t="shared" si="11"/>
        <v>2.0700000000000003</v>
      </c>
      <c r="N37" s="103">
        <v>0</v>
      </c>
      <c r="O37" s="103">
        <v>0</v>
      </c>
      <c r="P37" s="103">
        <f t="shared" si="12"/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v>0</v>
      </c>
      <c r="W37" s="103">
        <f t="shared" si="13"/>
        <v>0</v>
      </c>
      <c r="X37" s="103">
        <v>0</v>
      </c>
      <c r="Y37" s="104">
        <v>0</v>
      </c>
      <c r="Z37" s="103">
        <v>0</v>
      </c>
      <c r="AA37" s="103">
        <v>0</v>
      </c>
      <c r="AB37" s="103">
        <v>0</v>
      </c>
      <c r="AC37" s="103">
        <v>0</v>
      </c>
      <c r="AD37" s="103">
        <v>0</v>
      </c>
      <c r="AE37" s="103">
        <v>0</v>
      </c>
      <c r="AF37" s="103">
        <v>0</v>
      </c>
      <c r="AG37" s="103">
        <v>0</v>
      </c>
      <c r="AH37" s="103">
        <v>0</v>
      </c>
      <c r="AI37" s="103">
        <v>0</v>
      </c>
      <c r="AJ37" s="103">
        <v>0</v>
      </c>
      <c r="AK37" s="103">
        <v>0</v>
      </c>
      <c r="AL37" s="103">
        <v>0</v>
      </c>
      <c r="AM37" s="103">
        <f t="shared" si="4"/>
        <v>0</v>
      </c>
      <c r="AN37" s="13"/>
      <c r="AO37" s="13">
        <f t="shared" si="5"/>
        <v>4.54</v>
      </c>
      <c r="AP37" s="13">
        <f t="shared" si="6"/>
        <v>2.0700000000000003</v>
      </c>
      <c r="AQ37" s="13">
        <f t="shared" si="7"/>
        <v>0</v>
      </c>
      <c r="AR37" s="13">
        <f t="shared" si="2"/>
        <v>0</v>
      </c>
      <c r="AS37" s="13"/>
      <c r="AT37" s="13">
        <f t="shared" si="3"/>
        <v>6.61</v>
      </c>
    </row>
    <row r="38" spans="1:46" ht="12.75" x14ac:dyDescent="0.2">
      <c r="A38" s="47"/>
      <c r="B38" s="48"/>
      <c r="C38" s="51" t="s">
        <v>81</v>
      </c>
      <c r="D38" s="103">
        <v>72206.53</v>
      </c>
      <c r="E38" s="103">
        <v>64525.94</v>
      </c>
      <c r="F38" s="103">
        <f t="shared" si="8"/>
        <v>136732.47</v>
      </c>
      <c r="G38" s="103">
        <v>0</v>
      </c>
      <c r="H38" s="103">
        <v>0</v>
      </c>
      <c r="I38" s="103">
        <f t="shared" si="9"/>
        <v>0</v>
      </c>
      <c r="J38" s="103">
        <v>2.62</v>
      </c>
      <c r="K38" s="103">
        <v>0</v>
      </c>
      <c r="L38" s="103">
        <f t="shared" si="10"/>
        <v>2.62</v>
      </c>
      <c r="M38" s="103">
        <f t="shared" si="11"/>
        <v>2.62</v>
      </c>
      <c r="N38" s="103">
        <v>32.08</v>
      </c>
      <c r="O38" s="103">
        <v>0</v>
      </c>
      <c r="P38" s="103">
        <f t="shared" si="12"/>
        <v>32.08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v>0</v>
      </c>
      <c r="W38" s="103">
        <f t="shared" si="13"/>
        <v>32.08</v>
      </c>
      <c r="X38" s="103">
        <v>0</v>
      </c>
      <c r="Y38" s="104">
        <v>4104.6500000000005</v>
      </c>
      <c r="Z38" s="103">
        <v>0</v>
      </c>
      <c r="AA38" s="103">
        <v>0</v>
      </c>
      <c r="AB38" s="103">
        <v>0</v>
      </c>
      <c r="AC38" s="103">
        <v>255</v>
      </c>
      <c r="AD38" s="103">
        <v>0</v>
      </c>
      <c r="AE38" s="103">
        <v>0</v>
      </c>
      <c r="AF38" s="103">
        <v>0</v>
      </c>
      <c r="AG38" s="103">
        <v>0</v>
      </c>
      <c r="AH38" s="103">
        <v>0</v>
      </c>
      <c r="AI38" s="103">
        <v>0</v>
      </c>
      <c r="AJ38" s="103">
        <v>0</v>
      </c>
      <c r="AK38" s="103">
        <v>0</v>
      </c>
      <c r="AL38" s="103">
        <v>0</v>
      </c>
      <c r="AM38" s="103">
        <f t="shared" si="4"/>
        <v>4359.6500000000005</v>
      </c>
      <c r="AN38" s="13"/>
      <c r="AO38" s="13">
        <f t="shared" si="5"/>
        <v>136732.47</v>
      </c>
      <c r="AP38" s="13">
        <f t="shared" si="6"/>
        <v>2.62</v>
      </c>
      <c r="AQ38" s="13">
        <f t="shared" si="7"/>
        <v>32.08</v>
      </c>
      <c r="AR38" s="13">
        <f t="shared" si="2"/>
        <v>4359.6500000000005</v>
      </c>
      <c r="AS38" s="13"/>
      <c r="AT38" s="13">
        <f t="shared" si="3"/>
        <v>141126.81999999998</v>
      </c>
    </row>
    <row r="39" spans="1:46" ht="12.75" x14ac:dyDescent="0.2">
      <c r="A39" s="47"/>
      <c r="B39" s="48"/>
      <c r="C39" s="51" t="s">
        <v>82</v>
      </c>
      <c r="D39" s="103">
        <v>3.64</v>
      </c>
      <c r="E39" s="103">
        <v>6959.4900000000007</v>
      </c>
      <c r="F39" s="103">
        <f t="shared" si="8"/>
        <v>6963.130000000001</v>
      </c>
      <c r="G39" s="103">
        <v>0</v>
      </c>
      <c r="H39" s="103">
        <v>0</v>
      </c>
      <c r="I39" s="103">
        <f t="shared" si="9"/>
        <v>0</v>
      </c>
      <c r="J39" s="103">
        <v>0</v>
      </c>
      <c r="K39" s="103">
        <v>0</v>
      </c>
      <c r="L39" s="103">
        <f t="shared" si="10"/>
        <v>0</v>
      </c>
      <c r="M39" s="103">
        <f t="shared" si="11"/>
        <v>0</v>
      </c>
      <c r="N39" s="103">
        <v>10.83</v>
      </c>
      <c r="O39" s="103">
        <v>0</v>
      </c>
      <c r="P39" s="103">
        <f t="shared" si="12"/>
        <v>10.83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v>0</v>
      </c>
      <c r="W39" s="103">
        <f t="shared" si="13"/>
        <v>10.83</v>
      </c>
      <c r="X39" s="103">
        <v>0</v>
      </c>
      <c r="Y39" s="104">
        <v>0</v>
      </c>
      <c r="Z39" s="103">
        <v>0</v>
      </c>
      <c r="AA39" s="103">
        <v>0</v>
      </c>
      <c r="AB39" s="103">
        <v>0</v>
      </c>
      <c r="AC39" s="103">
        <v>0</v>
      </c>
      <c r="AD39" s="103">
        <v>0</v>
      </c>
      <c r="AE39" s="103">
        <v>0</v>
      </c>
      <c r="AF39" s="103">
        <v>0</v>
      </c>
      <c r="AG39" s="103">
        <v>0</v>
      </c>
      <c r="AH39" s="103">
        <v>0</v>
      </c>
      <c r="AI39" s="103">
        <v>0</v>
      </c>
      <c r="AJ39" s="103">
        <v>0</v>
      </c>
      <c r="AK39" s="103">
        <v>0</v>
      </c>
      <c r="AL39" s="103">
        <v>0</v>
      </c>
      <c r="AM39" s="103">
        <f t="shared" si="4"/>
        <v>0</v>
      </c>
      <c r="AN39" s="13"/>
      <c r="AO39" s="13">
        <f t="shared" si="5"/>
        <v>6963.130000000001</v>
      </c>
      <c r="AP39" s="13">
        <f t="shared" si="6"/>
        <v>0</v>
      </c>
      <c r="AQ39" s="13">
        <f t="shared" si="7"/>
        <v>10.83</v>
      </c>
      <c r="AR39" s="13">
        <f t="shared" si="2"/>
        <v>0</v>
      </c>
      <c r="AS39" s="13"/>
      <c r="AT39" s="13">
        <f t="shared" si="3"/>
        <v>6973.9600000000009</v>
      </c>
    </row>
    <row r="40" spans="1:46" ht="12.75" x14ac:dyDescent="0.2">
      <c r="A40" s="47"/>
      <c r="B40" s="48"/>
      <c r="C40" s="49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4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3"/>
      <c r="AO40" s="13"/>
      <c r="AP40" s="13"/>
      <c r="AQ40" s="13"/>
      <c r="AR40" s="13"/>
      <c r="AS40" s="13"/>
      <c r="AT40" s="13"/>
    </row>
    <row r="41" spans="1:46" s="92" customFormat="1" ht="11.25" customHeight="1" x14ac:dyDescent="0.2">
      <c r="A41" s="47"/>
      <c r="B41" s="50" t="s">
        <v>83</v>
      </c>
      <c r="C41" s="49"/>
      <c r="D41" s="104">
        <f>SUM(D43:D66)</f>
        <v>7045.5999999999995</v>
      </c>
      <c r="E41" s="104">
        <f t="shared" ref="E41:AM41" si="14">SUM(E43:E66)</f>
        <v>600226.34</v>
      </c>
      <c r="F41" s="104">
        <f t="shared" si="14"/>
        <v>607271.93999999994</v>
      </c>
      <c r="G41" s="104">
        <f t="shared" si="14"/>
        <v>4476.8899999999994</v>
      </c>
      <c r="H41" s="104">
        <f t="shared" si="14"/>
        <v>348.19999999999993</v>
      </c>
      <c r="I41" s="104">
        <f t="shared" si="14"/>
        <v>4825.0899999999983</v>
      </c>
      <c r="J41" s="104">
        <f t="shared" si="14"/>
        <v>1189.98</v>
      </c>
      <c r="K41" s="104">
        <f t="shared" si="14"/>
        <v>4509.16</v>
      </c>
      <c r="L41" s="104">
        <f t="shared" si="14"/>
        <v>5699.14</v>
      </c>
      <c r="M41" s="104">
        <f t="shared" si="14"/>
        <v>10524.230000000001</v>
      </c>
      <c r="N41" s="104">
        <f t="shared" si="14"/>
        <v>780.99999999999977</v>
      </c>
      <c r="O41" s="104">
        <f t="shared" si="14"/>
        <v>652.68999999999994</v>
      </c>
      <c r="P41" s="104">
        <f t="shared" si="14"/>
        <v>1433.6899999999998</v>
      </c>
      <c r="Q41" s="104">
        <f t="shared" si="14"/>
        <v>3700</v>
      </c>
      <c r="R41" s="104">
        <f t="shared" si="14"/>
        <v>0</v>
      </c>
      <c r="S41" s="104">
        <f t="shared" si="14"/>
        <v>191.41</v>
      </c>
      <c r="T41" s="104">
        <f t="shared" si="14"/>
        <v>50</v>
      </c>
      <c r="U41" s="104">
        <f t="shared" si="14"/>
        <v>0</v>
      </c>
      <c r="V41" s="104">
        <f t="shared" si="14"/>
        <v>851.96</v>
      </c>
      <c r="W41" s="104">
        <f t="shared" si="14"/>
        <v>6227.0600000000013</v>
      </c>
      <c r="X41" s="104">
        <f t="shared" si="14"/>
        <v>0</v>
      </c>
      <c r="Y41" s="104">
        <f t="shared" si="14"/>
        <v>379.97</v>
      </c>
      <c r="Z41" s="104">
        <f t="shared" si="14"/>
        <v>0</v>
      </c>
      <c r="AA41" s="104">
        <f t="shared" si="14"/>
        <v>0</v>
      </c>
      <c r="AB41" s="104">
        <f t="shared" si="14"/>
        <v>702796.59</v>
      </c>
      <c r="AC41" s="104">
        <f t="shared" si="14"/>
        <v>224.9</v>
      </c>
      <c r="AD41" s="104">
        <f>SUM(AD43:AD66)</f>
        <v>323</v>
      </c>
      <c r="AE41" s="104">
        <f t="shared" si="14"/>
        <v>0</v>
      </c>
      <c r="AF41" s="104">
        <f t="shared" si="14"/>
        <v>0</v>
      </c>
      <c r="AG41" s="104">
        <f t="shared" si="14"/>
        <v>0</v>
      </c>
      <c r="AH41" s="104">
        <f t="shared" si="14"/>
        <v>0</v>
      </c>
      <c r="AI41" s="104">
        <f t="shared" si="14"/>
        <v>0</v>
      </c>
      <c r="AJ41" s="104">
        <f t="shared" si="14"/>
        <v>0</v>
      </c>
      <c r="AK41" s="104">
        <f t="shared" si="14"/>
        <v>98540.053</v>
      </c>
      <c r="AL41" s="104">
        <f t="shared" si="14"/>
        <v>0</v>
      </c>
      <c r="AM41" s="104">
        <f t="shared" si="14"/>
        <v>802264.51299999992</v>
      </c>
      <c r="AN41" s="91"/>
      <c r="AO41" s="91">
        <f>F41</f>
        <v>607271.93999999994</v>
      </c>
      <c r="AP41" s="91">
        <f>M41</f>
        <v>10524.230000000001</v>
      </c>
      <c r="AQ41" s="91">
        <f>W41</f>
        <v>6227.0600000000013</v>
      </c>
      <c r="AR41" s="91">
        <f t="shared" si="2"/>
        <v>802264.51299999992</v>
      </c>
      <c r="AS41" s="91"/>
      <c r="AT41" s="91">
        <f t="shared" si="3"/>
        <v>1426287.7429999998</v>
      </c>
    </row>
    <row r="42" spans="1:46" ht="12.75" x14ac:dyDescent="0.2">
      <c r="A42" s="52"/>
      <c r="B42" s="45"/>
      <c r="C42" s="46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3"/>
      <c r="AO42" s="13"/>
      <c r="AP42" s="13"/>
      <c r="AQ42" s="13"/>
      <c r="AR42" s="13"/>
      <c r="AS42" s="13"/>
      <c r="AT42" s="13"/>
    </row>
    <row r="43" spans="1:46" ht="12.75" x14ac:dyDescent="0.2">
      <c r="A43" s="52"/>
      <c r="B43" s="45"/>
      <c r="C43" s="53" t="s">
        <v>59</v>
      </c>
      <c r="D43" s="103">
        <v>0</v>
      </c>
      <c r="E43" s="103">
        <v>18.48</v>
      </c>
      <c r="F43" s="103">
        <f>D43+E43</f>
        <v>18.48</v>
      </c>
      <c r="G43" s="103">
        <v>1.67</v>
      </c>
      <c r="H43" s="103">
        <v>0</v>
      </c>
      <c r="I43" s="103">
        <f>G43+H43</f>
        <v>1.67</v>
      </c>
      <c r="J43" s="103">
        <v>0</v>
      </c>
      <c r="K43" s="103">
        <v>0</v>
      </c>
      <c r="L43" s="103">
        <f>J43+K43</f>
        <v>0</v>
      </c>
      <c r="M43" s="103">
        <f>I43+L43</f>
        <v>1.67</v>
      </c>
      <c r="N43" s="103">
        <v>0</v>
      </c>
      <c r="O43" s="103">
        <v>0</v>
      </c>
      <c r="P43" s="103">
        <f>N43+O43</f>
        <v>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v>0</v>
      </c>
      <c r="W43" s="103">
        <f>SUM(P43:V43)</f>
        <v>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  <c r="AD43" s="103">
        <v>0</v>
      </c>
      <c r="AE43" s="103">
        <v>0</v>
      </c>
      <c r="AF43" s="103">
        <v>0</v>
      </c>
      <c r="AG43" s="103">
        <v>0</v>
      </c>
      <c r="AH43" s="103">
        <v>0</v>
      </c>
      <c r="AI43" s="103">
        <v>0</v>
      </c>
      <c r="AJ43" s="103">
        <v>0</v>
      </c>
      <c r="AK43" s="103">
        <v>0</v>
      </c>
      <c r="AL43" s="103">
        <v>0</v>
      </c>
      <c r="AM43" s="103">
        <f t="shared" ref="AM43:AM66" si="15">SUM(X43:AL43)</f>
        <v>0</v>
      </c>
      <c r="AN43" s="13"/>
      <c r="AO43" s="13">
        <f t="shared" ref="AO43:AO66" si="16">F43</f>
        <v>18.48</v>
      </c>
      <c r="AP43" s="13">
        <f t="shared" ref="AP43:AP66" si="17">M43</f>
        <v>1.67</v>
      </c>
      <c r="AQ43" s="13">
        <f t="shared" ref="AQ43:AQ66" si="18">W43</f>
        <v>0</v>
      </c>
      <c r="AR43" s="13">
        <f t="shared" si="2"/>
        <v>0</v>
      </c>
      <c r="AS43" s="13"/>
      <c r="AT43" s="13">
        <f t="shared" si="3"/>
        <v>20.149999999999999</v>
      </c>
    </row>
    <row r="44" spans="1:46" ht="12.75" x14ac:dyDescent="0.2">
      <c r="A44" s="52"/>
      <c r="B44" s="45"/>
      <c r="C44" s="53" t="s">
        <v>60</v>
      </c>
      <c r="D44" s="103">
        <v>0</v>
      </c>
      <c r="E44" s="103">
        <v>29015.659999999996</v>
      </c>
      <c r="F44" s="103">
        <f t="shared" ref="F44:F66" si="19">D44+E44</f>
        <v>29015.659999999996</v>
      </c>
      <c r="G44" s="103">
        <v>3.22</v>
      </c>
      <c r="H44" s="103">
        <v>0</v>
      </c>
      <c r="I44" s="103">
        <f t="shared" ref="I44:I66" si="20">G44+H44</f>
        <v>3.22</v>
      </c>
      <c r="J44" s="103">
        <v>0</v>
      </c>
      <c r="K44" s="103">
        <v>0</v>
      </c>
      <c r="L44" s="103">
        <f t="shared" ref="L44:L66" si="21">J44+K44</f>
        <v>0</v>
      </c>
      <c r="M44" s="103">
        <f t="shared" ref="M44:M66" si="22">I44+L44</f>
        <v>3.22</v>
      </c>
      <c r="N44" s="103">
        <v>0</v>
      </c>
      <c r="O44" s="103">
        <v>0</v>
      </c>
      <c r="P44" s="103">
        <f t="shared" ref="P44:P66" si="23">N44+O44</f>
        <v>0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v>0</v>
      </c>
      <c r="W44" s="103">
        <f t="shared" ref="W44:W66" si="24">SUM(P44:V44)</f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  <c r="AD44" s="103">
        <v>0</v>
      </c>
      <c r="AE44" s="103">
        <v>0</v>
      </c>
      <c r="AF44" s="103">
        <v>0</v>
      </c>
      <c r="AG44" s="103">
        <v>0</v>
      </c>
      <c r="AH44" s="103">
        <v>0</v>
      </c>
      <c r="AI44" s="103">
        <v>0</v>
      </c>
      <c r="AJ44" s="103">
        <v>0</v>
      </c>
      <c r="AK44" s="103">
        <v>0</v>
      </c>
      <c r="AL44" s="103">
        <v>0</v>
      </c>
      <c r="AM44" s="103">
        <f t="shared" si="15"/>
        <v>0</v>
      </c>
      <c r="AN44" s="13"/>
      <c r="AO44" s="13">
        <f t="shared" si="16"/>
        <v>29015.659999999996</v>
      </c>
      <c r="AP44" s="13">
        <f t="shared" si="17"/>
        <v>3.22</v>
      </c>
      <c r="AQ44" s="13">
        <f t="shared" si="18"/>
        <v>0</v>
      </c>
      <c r="AR44" s="13">
        <f t="shared" si="2"/>
        <v>0</v>
      </c>
      <c r="AS44" s="13"/>
      <c r="AT44" s="13">
        <f t="shared" si="3"/>
        <v>29018.879999999997</v>
      </c>
    </row>
    <row r="45" spans="1:46" ht="12.75" x14ac:dyDescent="0.2">
      <c r="A45" s="52"/>
      <c r="B45" s="45"/>
      <c r="C45" s="53" t="s">
        <v>61</v>
      </c>
      <c r="D45" s="103">
        <v>0</v>
      </c>
      <c r="E45" s="103">
        <v>139710.78999999998</v>
      </c>
      <c r="F45" s="103">
        <f t="shared" si="19"/>
        <v>139710.78999999998</v>
      </c>
      <c r="G45" s="103">
        <v>5.55</v>
      </c>
      <c r="H45" s="103">
        <v>0</v>
      </c>
      <c r="I45" s="103">
        <f t="shared" si="20"/>
        <v>5.55</v>
      </c>
      <c r="J45" s="103">
        <v>0</v>
      </c>
      <c r="K45" s="103">
        <v>4500.16</v>
      </c>
      <c r="L45" s="103">
        <f t="shared" si="21"/>
        <v>4500.16</v>
      </c>
      <c r="M45" s="103">
        <f t="shared" si="22"/>
        <v>4505.71</v>
      </c>
      <c r="N45" s="103">
        <v>6</v>
      </c>
      <c r="O45" s="103">
        <v>652.68999999999994</v>
      </c>
      <c r="P45" s="103">
        <f t="shared" si="23"/>
        <v>658.68999999999994</v>
      </c>
      <c r="Q45" s="103">
        <v>0</v>
      </c>
      <c r="R45" s="103">
        <v>0</v>
      </c>
      <c r="S45" s="103">
        <v>191.41</v>
      </c>
      <c r="T45" s="103">
        <v>0</v>
      </c>
      <c r="U45" s="103">
        <v>0</v>
      </c>
      <c r="V45" s="103">
        <v>0</v>
      </c>
      <c r="W45" s="103">
        <f t="shared" si="24"/>
        <v>850.09999999999991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0</v>
      </c>
      <c r="AI45" s="103">
        <v>0</v>
      </c>
      <c r="AJ45" s="103">
        <v>0</v>
      </c>
      <c r="AK45" s="103">
        <v>98540.053</v>
      </c>
      <c r="AL45" s="103">
        <v>0</v>
      </c>
      <c r="AM45" s="103">
        <f t="shared" si="15"/>
        <v>98540.053</v>
      </c>
      <c r="AN45" s="13"/>
      <c r="AO45" s="13">
        <f t="shared" si="16"/>
        <v>139710.78999999998</v>
      </c>
      <c r="AP45" s="13">
        <f t="shared" si="17"/>
        <v>4505.71</v>
      </c>
      <c r="AQ45" s="13">
        <f t="shared" si="18"/>
        <v>850.09999999999991</v>
      </c>
      <c r="AR45" s="13">
        <f t="shared" si="2"/>
        <v>98540.053</v>
      </c>
      <c r="AS45" s="13"/>
      <c r="AT45" s="13">
        <f t="shared" si="3"/>
        <v>243606.65299999999</v>
      </c>
    </row>
    <row r="46" spans="1:46" ht="12.75" x14ac:dyDescent="0.2">
      <c r="A46" s="52"/>
      <c r="B46" s="45"/>
      <c r="C46" s="53" t="s">
        <v>62</v>
      </c>
      <c r="D46" s="103">
        <v>0</v>
      </c>
      <c r="E46" s="103">
        <v>23922.44</v>
      </c>
      <c r="F46" s="103">
        <f t="shared" si="19"/>
        <v>23922.44</v>
      </c>
      <c r="G46" s="103">
        <v>2.04</v>
      </c>
      <c r="H46" s="103">
        <v>0</v>
      </c>
      <c r="I46" s="103">
        <f t="shared" si="20"/>
        <v>2.04</v>
      </c>
      <c r="J46" s="103">
        <v>0</v>
      </c>
      <c r="K46" s="103">
        <v>0</v>
      </c>
      <c r="L46" s="103">
        <f t="shared" si="21"/>
        <v>0</v>
      </c>
      <c r="M46" s="103">
        <f t="shared" si="22"/>
        <v>2.04</v>
      </c>
      <c r="N46" s="103">
        <v>0</v>
      </c>
      <c r="O46" s="103">
        <v>0</v>
      </c>
      <c r="P46" s="103">
        <f t="shared" si="23"/>
        <v>0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v>0</v>
      </c>
      <c r="W46" s="103">
        <f t="shared" si="24"/>
        <v>0</v>
      </c>
      <c r="X46" s="103">
        <v>0</v>
      </c>
      <c r="Y46" s="103">
        <v>0</v>
      </c>
      <c r="Z46" s="103">
        <v>0</v>
      </c>
      <c r="AA46" s="103">
        <v>0</v>
      </c>
      <c r="AB46" s="103">
        <v>702796.59</v>
      </c>
      <c r="AC46" s="103">
        <v>0</v>
      </c>
      <c r="AD46" s="103">
        <v>0</v>
      </c>
      <c r="AE46" s="103">
        <v>0</v>
      </c>
      <c r="AF46" s="103">
        <v>0</v>
      </c>
      <c r="AG46" s="103">
        <v>0</v>
      </c>
      <c r="AH46" s="103">
        <v>0</v>
      </c>
      <c r="AI46" s="103">
        <v>0</v>
      </c>
      <c r="AJ46" s="103">
        <v>0</v>
      </c>
      <c r="AK46" s="103">
        <v>0</v>
      </c>
      <c r="AL46" s="103">
        <v>0</v>
      </c>
      <c r="AM46" s="103">
        <f t="shared" si="15"/>
        <v>702796.59</v>
      </c>
      <c r="AN46" s="13"/>
      <c r="AO46" s="13">
        <f t="shared" si="16"/>
        <v>23922.44</v>
      </c>
      <c r="AP46" s="13">
        <f t="shared" si="17"/>
        <v>2.04</v>
      </c>
      <c r="AQ46" s="13">
        <f t="shared" si="18"/>
        <v>0</v>
      </c>
      <c r="AR46" s="13">
        <f t="shared" si="2"/>
        <v>702796.59</v>
      </c>
      <c r="AS46" s="13"/>
      <c r="AT46" s="13">
        <f t="shared" si="3"/>
        <v>726721.07</v>
      </c>
    </row>
    <row r="47" spans="1:46" ht="12.75" x14ac:dyDescent="0.2">
      <c r="A47" s="52"/>
      <c r="B47" s="45"/>
      <c r="C47" s="53" t="s">
        <v>63</v>
      </c>
      <c r="D47" s="103">
        <v>0</v>
      </c>
      <c r="E47" s="103">
        <v>1909.28</v>
      </c>
      <c r="F47" s="103">
        <f t="shared" si="19"/>
        <v>1909.28</v>
      </c>
      <c r="G47" s="103">
        <v>17.410000000000004</v>
      </c>
      <c r="H47" s="103">
        <v>0</v>
      </c>
      <c r="I47" s="103">
        <f t="shared" si="20"/>
        <v>17.410000000000004</v>
      </c>
      <c r="J47" s="103">
        <v>180.34</v>
      </c>
      <c r="K47" s="103">
        <v>3</v>
      </c>
      <c r="L47" s="103">
        <f t="shared" si="21"/>
        <v>183.34</v>
      </c>
      <c r="M47" s="103">
        <f t="shared" si="22"/>
        <v>200.75</v>
      </c>
      <c r="N47" s="103">
        <v>0</v>
      </c>
      <c r="O47" s="103">
        <v>0</v>
      </c>
      <c r="P47" s="103">
        <f t="shared" si="23"/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v>0</v>
      </c>
      <c r="W47" s="103">
        <f t="shared" si="24"/>
        <v>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v>0</v>
      </c>
      <c r="AD47" s="103">
        <v>0</v>
      </c>
      <c r="AE47" s="103">
        <v>0</v>
      </c>
      <c r="AF47" s="103">
        <v>0</v>
      </c>
      <c r="AG47" s="103">
        <v>0</v>
      </c>
      <c r="AH47" s="103">
        <v>0</v>
      </c>
      <c r="AI47" s="103">
        <v>0</v>
      </c>
      <c r="AJ47" s="103">
        <v>0</v>
      </c>
      <c r="AK47" s="103">
        <v>0</v>
      </c>
      <c r="AL47" s="103">
        <v>0</v>
      </c>
      <c r="AM47" s="103">
        <f t="shared" si="15"/>
        <v>0</v>
      </c>
      <c r="AN47" s="13"/>
      <c r="AO47" s="13">
        <f t="shared" si="16"/>
        <v>1909.28</v>
      </c>
      <c r="AP47" s="13">
        <f t="shared" si="17"/>
        <v>200.75</v>
      </c>
      <c r="AQ47" s="13">
        <f t="shared" si="18"/>
        <v>0</v>
      </c>
      <c r="AR47" s="13">
        <f t="shared" si="2"/>
        <v>0</v>
      </c>
      <c r="AS47" s="13"/>
      <c r="AT47" s="13">
        <f t="shared" si="3"/>
        <v>2110.0299999999997</v>
      </c>
    </row>
    <row r="48" spans="1:46" ht="12.75" x14ac:dyDescent="0.2">
      <c r="A48" s="52"/>
      <c r="B48" s="45"/>
      <c r="C48" s="53" t="s">
        <v>64</v>
      </c>
      <c r="D48" s="103">
        <v>0</v>
      </c>
      <c r="E48" s="103">
        <v>255.97</v>
      </c>
      <c r="F48" s="103">
        <f t="shared" si="19"/>
        <v>255.97</v>
      </c>
      <c r="G48" s="103">
        <v>4.5600000000000005</v>
      </c>
      <c r="H48" s="103">
        <v>0</v>
      </c>
      <c r="I48" s="103">
        <f t="shared" si="20"/>
        <v>4.5600000000000005</v>
      </c>
      <c r="J48" s="103">
        <v>3</v>
      </c>
      <c r="K48" s="103">
        <v>0</v>
      </c>
      <c r="L48" s="103">
        <f t="shared" si="21"/>
        <v>3</v>
      </c>
      <c r="M48" s="103">
        <f t="shared" si="22"/>
        <v>7.5600000000000005</v>
      </c>
      <c r="N48" s="103">
        <v>0</v>
      </c>
      <c r="O48" s="103">
        <v>0</v>
      </c>
      <c r="P48" s="103">
        <f t="shared" si="23"/>
        <v>0</v>
      </c>
      <c r="Q48" s="103">
        <v>0</v>
      </c>
      <c r="R48" s="103">
        <v>0</v>
      </c>
      <c r="S48" s="103">
        <v>0</v>
      </c>
      <c r="T48" s="105">
        <v>50</v>
      </c>
      <c r="U48" s="103">
        <v>0</v>
      </c>
      <c r="V48" s="103">
        <v>0</v>
      </c>
      <c r="W48" s="103">
        <f t="shared" si="24"/>
        <v>50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v>0</v>
      </c>
      <c r="AD48" s="103">
        <v>0</v>
      </c>
      <c r="AE48" s="103">
        <v>0</v>
      </c>
      <c r="AF48" s="103">
        <v>0</v>
      </c>
      <c r="AG48" s="103">
        <v>0</v>
      </c>
      <c r="AH48" s="103">
        <v>0</v>
      </c>
      <c r="AI48" s="103">
        <v>0</v>
      </c>
      <c r="AJ48" s="103">
        <v>0</v>
      </c>
      <c r="AK48" s="103">
        <v>0</v>
      </c>
      <c r="AL48" s="103">
        <v>0</v>
      </c>
      <c r="AM48" s="103">
        <f t="shared" si="15"/>
        <v>0</v>
      </c>
      <c r="AN48" s="13"/>
      <c r="AO48" s="13">
        <f t="shared" si="16"/>
        <v>255.97</v>
      </c>
      <c r="AP48" s="13">
        <f t="shared" si="17"/>
        <v>7.5600000000000005</v>
      </c>
      <c r="AQ48" s="13">
        <f t="shared" si="18"/>
        <v>50</v>
      </c>
      <c r="AR48" s="13">
        <f t="shared" si="2"/>
        <v>0</v>
      </c>
      <c r="AS48" s="13"/>
      <c r="AT48" s="13">
        <f t="shared" si="3"/>
        <v>313.52999999999997</v>
      </c>
    </row>
    <row r="49" spans="1:46" ht="12.75" x14ac:dyDescent="0.2">
      <c r="A49" s="52"/>
      <c r="B49" s="45"/>
      <c r="C49" s="53" t="s">
        <v>65</v>
      </c>
      <c r="D49" s="103">
        <v>0</v>
      </c>
      <c r="E49" s="103">
        <v>395.08000000000004</v>
      </c>
      <c r="F49" s="103">
        <f t="shared" si="19"/>
        <v>395.08000000000004</v>
      </c>
      <c r="G49" s="103">
        <v>0</v>
      </c>
      <c r="H49" s="103">
        <v>0</v>
      </c>
      <c r="I49" s="103">
        <f t="shared" si="20"/>
        <v>0</v>
      </c>
      <c r="J49" s="103">
        <v>0</v>
      </c>
      <c r="K49" s="103">
        <v>0</v>
      </c>
      <c r="L49" s="103">
        <f t="shared" si="21"/>
        <v>0</v>
      </c>
      <c r="M49" s="103">
        <f t="shared" si="22"/>
        <v>0</v>
      </c>
      <c r="N49" s="103">
        <v>0</v>
      </c>
      <c r="O49" s="103">
        <v>0</v>
      </c>
      <c r="P49" s="103">
        <f t="shared" si="23"/>
        <v>0</v>
      </c>
      <c r="Q49" s="103">
        <v>3700</v>
      </c>
      <c r="R49" s="103">
        <v>0</v>
      </c>
      <c r="S49" s="103">
        <v>0</v>
      </c>
      <c r="T49" s="103">
        <v>0</v>
      </c>
      <c r="U49" s="103">
        <v>0</v>
      </c>
      <c r="V49" s="103">
        <v>700</v>
      </c>
      <c r="W49" s="103">
        <f t="shared" si="24"/>
        <v>4400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v>0</v>
      </c>
      <c r="AD49" s="103">
        <v>0</v>
      </c>
      <c r="AE49" s="103">
        <v>0</v>
      </c>
      <c r="AF49" s="103">
        <v>0</v>
      </c>
      <c r="AG49" s="103">
        <v>0</v>
      </c>
      <c r="AH49" s="103">
        <v>0</v>
      </c>
      <c r="AI49" s="103">
        <v>0</v>
      </c>
      <c r="AJ49" s="103">
        <v>0</v>
      </c>
      <c r="AK49" s="103">
        <v>0</v>
      </c>
      <c r="AL49" s="103">
        <v>0</v>
      </c>
      <c r="AM49" s="103">
        <f t="shared" si="15"/>
        <v>0</v>
      </c>
      <c r="AN49" s="13"/>
      <c r="AO49" s="13">
        <f t="shared" si="16"/>
        <v>395.08000000000004</v>
      </c>
      <c r="AP49" s="13">
        <f t="shared" si="17"/>
        <v>0</v>
      </c>
      <c r="AQ49" s="13">
        <f t="shared" si="18"/>
        <v>4400</v>
      </c>
      <c r="AR49" s="13">
        <f t="shared" si="2"/>
        <v>0</v>
      </c>
      <c r="AS49" s="13"/>
      <c r="AT49" s="13">
        <f t="shared" si="3"/>
        <v>4795.08</v>
      </c>
    </row>
    <row r="50" spans="1:46" ht="12.75" x14ac:dyDescent="0.2">
      <c r="A50" s="52"/>
      <c r="B50" s="45"/>
      <c r="C50" s="53" t="s">
        <v>66</v>
      </c>
      <c r="D50" s="103">
        <v>0</v>
      </c>
      <c r="E50" s="103">
        <v>1124.48</v>
      </c>
      <c r="F50" s="103">
        <f t="shared" si="19"/>
        <v>1124.48</v>
      </c>
      <c r="G50" s="103">
        <v>1.1000000000000001</v>
      </c>
      <c r="H50" s="103">
        <v>0</v>
      </c>
      <c r="I50" s="103">
        <f t="shared" si="20"/>
        <v>1.1000000000000001</v>
      </c>
      <c r="J50" s="103">
        <v>0</v>
      </c>
      <c r="K50" s="103">
        <v>0</v>
      </c>
      <c r="L50" s="103">
        <f t="shared" si="21"/>
        <v>0</v>
      </c>
      <c r="M50" s="103">
        <f t="shared" si="22"/>
        <v>1.1000000000000001</v>
      </c>
      <c r="N50" s="103">
        <v>0</v>
      </c>
      <c r="O50" s="103">
        <v>0</v>
      </c>
      <c r="P50" s="103">
        <f t="shared" si="23"/>
        <v>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v>0</v>
      </c>
      <c r="W50" s="103">
        <f t="shared" si="24"/>
        <v>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v>0</v>
      </c>
      <c r="AD50" s="103">
        <v>0</v>
      </c>
      <c r="AE50" s="103">
        <v>0</v>
      </c>
      <c r="AF50" s="103">
        <v>0</v>
      </c>
      <c r="AG50" s="103">
        <v>0</v>
      </c>
      <c r="AH50" s="103">
        <v>0</v>
      </c>
      <c r="AI50" s="103">
        <v>0</v>
      </c>
      <c r="AJ50" s="103">
        <v>0</v>
      </c>
      <c r="AK50" s="103">
        <v>0</v>
      </c>
      <c r="AL50" s="103">
        <v>0</v>
      </c>
      <c r="AM50" s="103">
        <f t="shared" si="15"/>
        <v>0</v>
      </c>
      <c r="AN50" s="13"/>
      <c r="AO50" s="13">
        <f t="shared" si="16"/>
        <v>1124.48</v>
      </c>
      <c r="AP50" s="13">
        <f t="shared" si="17"/>
        <v>1.1000000000000001</v>
      </c>
      <c r="AQ50" s="13">
        <f t="shared" si="18"/>
        <v>0</v>
      </c>
      <c r="AR50" s="13">
        <f t="shared" si="2"/>
        <v>0</v>
      </c>
      <c r="AS50" s="13"/>
      <c r="AT50" s="13">
        <f t="shared" si="3"/>
        <v>1125.58</v>
      </c>
    </row>
    <row r="51" spans="1:46" ht="12.75" x14ac:dyDescent="0.2">
      <c r="A51" s="52"/>
      <c r="B51" s="45"/>
      <c r="C51" s="53" t="s">
        <v>84</v>
      </c>
      <c r="D51" s="103">
        <v>0</v>
      </c>
      <c r="E51" s="103">
        <v>3491.25</v>
      </c>
      <c r="F51" s="103">
        <f t="shared" si="19"/>
        <v>3491.25</v>
      </c>
      <c r="G51" s="103">
        <v>888.90000000000009</v>
      </c>
      <c r="H51" s="103">
        <v>43.709999999999994</v>
      </c>
      <c r="I51" s="103">
        <f t="shared" si="20"/>
        <v>932.61000000000013</v>
      </c>
      <c r="J51" s="103">
        <v>174</v>
      </c>
      <c r="K51" s="103">
        <v>0</v>
      </c>
      <c r="L51" s="103">
        <f t="shared" si="21"/>
        <v>174</v>
      </c>
      <c r="M51" s="103">
        <f t="shared" si="22"/>
        <v>1106.6100000000001</v>
      </c>
      <c r="N51" s="103">
        <v>50.92</v>
      </c>
      <c r="O51" s="103">
        <v>0</v>
      </c>
      <c r="P51" s="103">
        <f t="shared" si="23"/>
        <v>50.92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v>0</v>
      </c>
      <c r="W51" s="103">
        <f t="shared" si="24"/>
        <v>50.92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v>0</v>
      </c>
      <c r="AD51" s="103">
        <v>0</v>
      </c>
      <c r="AE51" s="103">
        <v>0</v>
      </c>
      <c r="AF51" s="103">
        <v>0</v>
      </c>
      <c r="AG51" s="103">
        <v>0</v>
      </c>
      <c r="AH51" s="103">
        <v>0</v>
      </c>
      <c r="AI51" s="103">
        <v>0</v>
      </c>
      <c r="AJ51" s="103">
        <v>0</v>
      </c>
      <c r="AK51" s="103">
        <v>0</v>
      </c>
      <c r="AL51" s="103">
        <v>0</v>
      </c>
      <c r="AM51" s="103">
        <f t="shared" si="15"/>
        <v>0</v>
      </c>
      <c r="AN51" s="13"/>
      <c r="AO51" s="13">
        <f t="shared" si="16"/>
        <v>3491.25</v>
      </c>
      <c r="AP51" s="13">
        <f t="shared" si="17"/>
        <v>1106.6100000000001</v>
      </c>
      <c r="AQ51" s="13">
        <f t="shared" si="18"/>
        <v>50.92</v>
      </c>
      <c r="AR51" s="13">
        <f t="shared" si="2"/>
        <v>0</v>
      </c>
      <c r="AS51" s="13"/>
      <c r="AT51" s="13">
        <f t="shared" si="3"/>
        <v>4648.7800000000007</v>
      </c>
    </row>
    <row r="52" spans="1:46" ht="12.75" x14ac:dyDescent="0.2">
      <c r="A52" s="52"/>
      <c r="B52" s="45"/>
      <c r="C52" s="53" t="s">
        <v>68</v>
      </c>
      <c r="D52" s="103">
        <v>34.03</v>
      </c>
      <c r="E52" s="103">
        <v>255368.34</v>
      </c>
      <c r="F52" s="103">
        <f t="shared" si="19"/>
        <v>255402.37</v>
      </c>
      <c r="G52" s="103">
        <v>1121.98</v>
      </c>
      <c r="H52" s="103">
        <v>6.98</v>
      </c>
      <c r="I52" s="103">
        <f t="shared" si="20"/>
        <v>1128.96</v>
      </c>
      <c r="J52" s="103">
        <v>409.45</v>
      </c>
      <c r="K52" s="103">
        <v>0</v>
      </c>
      <c r="L52" s="103">
        <f t="shared" si="21"/>
        <v>409.45</v>
      </c>
      <c r="M52" s="103">
        <f t="shared" si="22"/>
        <v>1538.41</v>
      </c>
      <c r="N52" s="103">
        <v>644.29999999999995</v>
      </c>
      <c r="O52" s="103">
        <v>0</v>
      </c>
      <c r="P52" s="103">
        <f t="shared" si="23"/>
        <v>644.29999999999995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v>0</v>
      </c>
      <c r="W52" s="103">
        <f t="shared" si="24"/>
        <v>644.29999999999995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v>0</v>
      </c>
      <c r="AD52" s="103">
        <v>0</v>
      </c>
      <c r="AE52" s="103">
        <v>0</v>
      </c>
      <c r="AF52" s="103">
        <v>0</v>
      </c>
      <c r="AG52" s="103">
        <v>0</v>
      </c>
      <c r="AH52" s="103">
        <v>0</v>
      </c>
      <c r="AI52" s="103">
        <v>0</v>
      </c>
      <c r="AJ52" s="103">
        <v>0</v>
      </c>
      <c r="AK52" s="103">
        <v>0</v>
      </c>
      <c r="AL52" s="103">
        <v>0</v>
      </c>
      <c r="AM52" s="103">
        <f t="shared" si="15"/>
        <v>0</v>
      </c>
      <c r="AN52" s="13"/>
      <c r="AO52" s="13">
        <f t="shared" si="16"/>
        <v>255402.37</v>
      </c>
      <c r="AP52" s="13">
        <f t="shared" si="17"/>
        <v>1538.41</v>
      </c>
      <c r="AQ52" s="13">
        <f t="shared" si="18"/>
        <v>644.29999999999995</v>
      </c>
      <c r="AR52" s="13">
        <f t="shared" si="2"/>
        <v>0</v>
      </c>
      <c r="AS52" s="13"/>
      <c r="AT52" s="13">
        <f t="shared" si="3"/>
        <v>257585.08</v>
      </c>
    </row>
    <row r="53" spans="1:46" ht="12.75" x14ac:dyDescent="0.2">
      <c r="A53" s="52"/>
      <c r="B53" s="45"/>
      <c r="C53" s="53" t="s">
        <v>69</v>
      </c>
      <c r="D53" s="103">
        <v>0</v>
      </c>
      <c r="E53" s="103">
        <v>207.65</v>
      </c>
      <c r="F53" s="103">
        <f t="shared" si="19"/>
        <v>207.65</v>
      </c>
      <c r="G53" s="103">
        <v>3.12</v>
      </c>
      <c r="H53" s="103">
        <v>0</v>
      </c>
      <c r="I53" s="103">
        <f t="shared" si="20"/>
        <v>3.12</v>
      </c>
      <c r="J53" s="103">
        <v>0</v>
      </c>
      <c r="K53" s="103">
        <v>0</v>
      </c>
      <c r="L53" s="103">
        <f t="shared" si="21"/>
        <v>0</v>
      </c>
      <c r="M53" s="103">
        <f t="shared" si="22"/>
        <v>3.12</v>
      </c>
      <c r="N53" s="103">
        <v>1</v>
      </c>
      <c r="O53" s="103">
        <v>0</v>
      </c>
      <c r="P53" s="103">
        <f t="shared" si="23"/>
        <v>1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v>0</v>
      </c>
      <c r="W53" s="103">
        <f t="shared" si="24"/>
        <v>1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v>0</v>
      </c>
      <c r="AD53" s="103">
        <v>0</v>
      </c>
      <c r="AE53" s="103">
        <v>0</v>
      </c>
      <c r="AF53" s="103">
        <v>0</v>
      </c>
      <c r="AG53" s="103">
        <v>0</v>
      </c>
      <c r="AH53" s="103">
        <v>0</v>
      </c>
      <c r="AI53" s="103">
        <v>0</v>
      </c>
      <c r="AJ53" s="103">
        <v>0</v>
      </c>
      <c r="AK53" s="103">
        <v>0</v>
      </c>
      <c r="AL53" s="103">
        <v>0</v>
      </c>
      <c r="AM53" s="103">
        <f t="shared" si="15"/>
        <v>0</v>
      </c>
      <c r="AN53" s="13"/>
      <c r="AO53" s="13">
        <f t="shared" si="16"/>
        <v>207.65</v>
      </c>
      <c r="AP53" s="13">
        <f t="shared" si="17"/>
        <v>3.12</v>
      </c>
      <c r="AQ53" s="13">
        <f t="shared" si="18"/>
        <v>1</v>
      </c>
      <c r="AR53" s="13">
        <f t="shared" si="2"/>
        <v>0</v>
      </c>
      <c r="AS53" s="13"/>
      <c r="AT53" s="13">
        <f t="shared" si="3"/>
        <v>211.77</v>
      </c>
    </row>
    <row r="54" spans="1:46" ht="12.75" x14ac:dyDescent="0.2">
      <c r="A54" s="52"/>
      <c r="B54" s="45"/>
      <c r="C54" s="53" t="s">
        <v>70</v>
      </c>
      <c r="D54" s="103">
        <v>0</v>
      </c>
      <c r="E54" s="103">
        <v>140.83999999999997</v>
      </c>
      <c r="F54" s="103">
        <f t="shared" si="19"/>
        <v>140.83999999999997</v>
      </c>
      <c r="G54" s="103">
        <v>2.33</v>
      </c>
      <c r="H54" s="103">
        <v>0</v>
      </c>
      <c r="I54" s="103">
        <f t="shared" si="20"/>
        <v>2.33</v>
      </c>
      <c r="J54" s="103">
        <v>0</v>
      </c>
      <c r="K54" s="103">
        <v>0</v>
      </c>
      <c r="L54" s="103">
        <f t="shared" si="21"/>
        <v>0</v>
      </c>
      <c r="M54" s="103">
        <f t="shared" si="22"/>
        <v>2.33</v>
      </c>
      <c r="N54" s="103">
        <v>0</v>
      </c>
      <c r="O54" s="103">
        <v>0</v>
      </c>
      <c r="P54" s="103">
        <f t="shared" si="23"/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v>0</v>
      </c>
      <c r="W54" s="103">
        <f t="shared" si="24"/>
        <v>0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v>0</v>
      </c>
      <c r="AD54" s="103">
        <v>0</v>
      </c>
      <c r="AE54" s="103">
        <v>0</v>
      </c>
      <c r="AF54" s="103">
        <v>0</v>
      </c>
      <c r="AG54" s="103">
        <v>0</v>
      </c>
      <c r="AH54" s="103">
        <v>0</v>
      </c>
      <c r="AI54" s="103">
        <v>0</v>
      </c>
      <c r="AJ54" s="103">
        <v>0</v>
      </c>
      <c r="AK54" s="103">
        <v>0</v>
      </c>
      <c r="AL54" s="103">
        <v>0</v>
      </c>
      <c r="AM54" s="103">
        <f t="shared" si="15"/>
        <v>0</v>
      </c>
      <c r="AN54" s="13"/>
      <c r="AO54" s="13">
        <f t="shared" si="16"/>
        <v>140.83999999999997</v>
      </c>
      <c r="AP54" s="13">
        <f t="shared" si="17"/>
        <v>2.33</v>
      </c>
      <c r="AQ54" s="13">
        <f t="shared" si="18"/>
        <v>0</v>
      </c>
      <c r="AR54" s="13">
        <f t="shared" si="2"/>
        <v>0</v>
      </c>
      <c r="AS54" s="13"/>
      <c r="AT54" s="13">
        <f t="shared" si="3"/>
        <v>143.16999999999999</v>
      </c>
    </row>
    <row r="55" spans="1:46" ht="12.75" x14ac:dyDescent="0.2">
      <c r="A55" s="52"/>
      <c r="B55" s="45"/>
      <c r="C55" s="53" t="s">
        <v>71</v>
      </c>
      <c r="D55" s="103">
        <v>0</v>
      </c>
      <c r="E55" s="103">
        <v>48075.25</v>
      </c>
      <c r="F55" s="103">
        <f t="shared" si="19"/>
        <v>48075.25</v>
      </c>
      <c r="G55" s="103">
        <v>2.75</v>
      </c>
      <c r="H55" s="103">
        <v>0</v>
      </c>
      <c r="I55" s="103">
        <f t="shared" si="20"/>
        <v>2.75</v>
      </c>
      <c r="J55" s="103">
        <v>0</v>
      </c>
      <c r="K55" s="103">
        <v>0</v>
      </c>
      <c r="L55" s="103">
        <f t="shared" si="21"/>
        <v>0</v>
      </c>
      <c r="M55" s="103">
        <f t="shared" si="22"/>
        <v>2.75</v>
      </c>
      <c r="N55" s="103">
        <v>0</v>
      </c>
      <c r="O55" s="103">
        <v>0</v>
      </c>
      <c r="P55" s="103">
        <f t="shared" si="23"/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v>0</v>
      </c>
      <c r="W55" s="103">
        <f t="shared" si="24"/>
        <v>0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v>0</v>
      </c>
      <c r="AD55" s="103">
        <v>0</v>
      </c>
      <c r="AE55" s="103">
        <v>0</v>
      </c>
      <c r="AF55" s="103">
        <v>0</v>
      </c>
      <c r="AG55" s="103">
        <v>0</v>
      </c>
      <c r="AH55" s="103">
        <v>0</v>
      </c>
      <c r="AI55" s="103">
        <v>0</v>
      </c>
      <c r="AJ55" s="103">
        <v>0</v>
      </c>
      <c r="AK55" s="103">
        <v>0</v>
      </c>
      <c r="AL55" s="103">
        <v>0</v>
      </c>
      <c r="AM55" s="103">
        <f t="shared" si="15"/>
        <v>0</v>
      </c>
      <c r="AN55" s="13"/>
      <c r="AO55" s="13">
        <f t="shared" si="16"/>
        <v>48075.25</v>
      </c>
      <c r="AP55" s="13">
        <f t="shared" si="17"/>
        <v>2.75</v>
      </c>
      <c r="AQ55" s="13">
        <f t="shared" si="18"/>
        <v>0</v>
      </c>
      <c r="AR55" s="13">
        <f t="shared" si="2"/>
        <v>0</v>
      </c>
      <c r="AS55" s="13"/>
      <c r="AT55" s="13">
        <f t="shared" si="3"/>
        <v>48078</v>
      </c>
    </row>
    <row r="56" spans="1:46" ht="12.75" x14ac:dyDescent="0.2">
      <c r="A56" s="52"/>
      <c r="B56" s="45"/>
      <c r="C56" s="53" t="s">
        <v>72</v>
      </c>
      <c r="D56" s="103">
        <v>0</v>
      </c>
      <c r="E56" s="103">
        <v>884.51</v>
      </c>
      <c r="F56" s="103">
        <f t="shared" si="19"/>
        <v>884.51</v>
      </c>
      <c r="G56" s="103">
        <v>18.419999999999998</v>
      </c>
      <c r="H56" s="103">
        <v>1</v>
      </c>
      <c r="I56" s="103">
        <f t="shared" si="20"/>
        <v>19.419999999999998</v>
      </c>
      <c r="J56" s="103">
        <v>18</v>
      </c>
      <c r="K56" s="103">
        <v>0</v>
      </c>
      <c r="L56" s="103">
        <f t="shared" si="21"/>
        <v>18</v>
      </c>
      <c r="M56" s="103">
        <f t="shared" si="22"/>
        <v>37.42</v>
      </c>
      <c r="N56" s="103">
        <v>0</v>
      </c>
      <c r="O56" s="103">
        <v>0</v>
      </c>
      <c r="P56" s="103">
        <f t="shared" si="23"/>
        <v>0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v>0</v>
      </c>
      <c r="W56" s="103">
        <f t="shared" si="24"/>
        <v>0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v>0</v>
      </c>
      <c r="AD56" s="103">
        <v>0</v>
      </c>
      <c r="AE56" s="103">
        <v>0</v>
      </c>
      <c r="AF56" s="103">
        <v>0</v>
      </c>
      <c r="AG56" s="103">
        <v>0</v>
      </c>
      <c r="AH56" s="103">
        <v>0</v>
      </c>
      <c r="AI56" s="103">
        <v>0</v>
      </c>
      <c r="AJ56" s="103">
        <v>0</v>
      </c>
      <c r="AK56" s="103">
        <v>0</v>
      </c>
      <c r="AL56" s="103">
        <v>0</v>
      </c>
      <c r="AM56" s="103">
        <f t="shared" si="15"/>
        <v>0</v>
      </c>
      <c r="AN56" s="13"/>
      <c r="AO56" s="13">
        <f t="shared" si="16"/>
        <v>884.51</v>
      </c>
      <c r="AP56" s="13">
        <f t="shared" si="17"/>
        <v>37.42</v>
      </c>
      <c r="AQ56" s="13">
        <f t="shared" si="18"/>
        <v>0</v>
      </c>
      <c r="AR56" s="13">
        <f t="shared" si="2"/>
        <v>0</v>
      </c>
      <c r="AS56" s="13"/>
      <c r="AT56" s="13">
        <f t="shared" si="3"/>
        <v>921.93</v>
      </c>
    </row>
    <row r="57" spans="1:46" ht="12.75" x14ac:dyDescent="0.2">
      <c r="A57" s="52"/>
      <c r="B57" s="45"/>
      <c r="C57" s="53" t="s">
        <v>85</v>
      </c>
      <c r="D57" s="103">
        <v>26.56</v>
      </c>
      <c r="E57" s="103">
        <v>3304.49</v>
      </c>
      <c r="F57" s="103">
        <f t="shared" si="19"/>
        <v>3331.0499999999997</v>
      </c>
      <c r="G57" s="103">
        <v>14.16</v>
      </c>
      <c r="H57" s="103">
        <v>0</v>
      </c>
      <c r="I57" s="103">
        <f t="shared" si="20"/>
        <v>14.16</v>
      </c>
      <c r="J57" s="103">
        <v>0</v>
      </c>
      <c r="K57" s="103">
        <v>0</v>
      </c>
      <c r="L57" s="103">
        <f t="shared" si="21"/>
        <v>0</v>
      </c>
      <c r="M57" s="103">
        <f t="shared" si="22"/>
        <v>14.16</v>
      </c>
      <c r="N57" s="103">
        <v>10</v>
      </c>
      <c r="O57" s="103">
        <v>0</v>
      </c>
      <c r="P57" s="103">
        <f t="shared" si="23"/>
        <v>10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v>0</v>
      </c>
      <c r="W57" s="103">
        <f t="shared" si="24"/>
        <v>10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v>0</v>
      </c>
      <c r="AD57" s="103">
        <v>0</v>
      </c>
      <c r="AE57" s="103">
        <v>0</v>
      </c>
      <c r="AF57" s="103">
        <v>0</v>
      </c>
      <c r="AG57" s="103">
        <v>0</v>
      </c>
      <c r="AH57" s="103">
        <v>0</v>
      </c>
      <c r="AI57" s="103">
        <v>0</v>
      </c>
      <c r="AJ57" s="103">
        <v>0</v>
      </c>
      <c r="AK57" s="103">
        <v>0</v>
      </c>
      <c r="AL57" s="103">
        <v>0</v>
      </c>
      <c r="AM57" s="103">
        <f t="shared" si="15"/>
        <v>0</v>
      </c>
      <c r="AN57" s="13"/>
      <c r="AO57" s="13">
        <f t="shared" si="16"/>
        <v>3331.0499999999997</v>
      </c>
      <c r="AP57" s="13">
        <f t="shared" si="17"/>
        <v>14.16</v>
      </c>
      <c r="AQ57" s="13">
        <f t="shared" si="18"/>
        <v>10</v>
      </c>
      <c r="AR57" s="13">
        <f t="shared" si="2"/>
        <v>0</v>
      </c>
      <c r="AS57" s="13"/>
      <c r="AT57" s="13">
        <f t="shared" si="3"/>
        <v>3355.2099999999996</v>
      </c>
    </row>
    <row r="58" spans="1:46" ht="12.75" x14ac:dyDescent="0.2">
      <c r="A58" s="52"/>
      <c r="B58" s="45"/>
      <c r="C58" s="53" t="s">
        <v>74</v>
      </c>
      <c r="D58" s="103">
        <v>6.73</v>
      </c>
      <c r="E58" s="103">
        <v>7149.51</v>
      </c>
      <c r="F58" s="103">
        <f t="shared" si="19"/>
        <v>7156.24</v>
      </c>
      <c r="G58" s="103">
        <v>367.28999999999996</v>
      </c>
      <c r="H58" s="103">
        <v>13.6</v>
      </c>
      <c r="I58" s="103">
        <f t="shared" si="20"/>
        <v>380.89</v>
      </c>
      <c r="J58" s="103">
        <v>82</v>
      </c>
      <c r="K58" s="103">
        <v>3</v>
      </c>
      <c r="L58" s="103">
        <f t="shared" si="21"/>
        <v>85</v>
      </c>
      <c r="M58" s="103">
        <f t="shared" si="22"/>
        <v>465.89</v>
      </c>
      <c r="N58" s="103">
        <v>7.06</v>
      </c>
      <c r="O58" s="103">
        <v>0</v>
      </c>
      <c r="P58" s="103">
        <f t="shared" si="23"/>
        <v>7.06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v>0</v>
      </c>
      <c r="W58" s="103">
        <f t="shared" si="24"/>
        <v>7.06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v>208.9</v>
      </c>
      <c r="AD58" s="103">
        <v>0</v>
      </c>
      <c r="AE58" s="103">
        <v>0</v>
      </c>
      <c r="AF58" s="103">
        <v>0</v>
      </c>
      <c r="AG58" s="103">
        <v>0</v>
      </c>
      <c r="AH58" s="103">
        <v>0</v>
      </c>
      <c r="AI58" s="103">
        <v>0</v>
      </c>
      <c r="AJ58" s="103">
        <v>0</v>
      </c>
      <c r="AK58" s="103">
        <v>0</v>
      </c>
      <c r="AL58" s="103">
        <v>0</v>
      </c>
      <c r="AM58" s="103">
        <f t="shared" si="15"/>
        <v>208.9</v>
      </c>
      <c r="AN58" s="13"/>
      <c r="AO58" s="13">
        <f t="shared" si="16"/>
        <v>7156.24</v>
      </c>
      <c r="AP58" s="13">
        <f t="shared" si="17"/>
        <v>465.89</v>
      </c>
      <c r="AQ58" s="13">
        <f t="shared" si="18"/>
        <v>7.06</v>
      </c>
      <c r="AR58" s="13">
        <f t="shared" si="2"/>
        <v>208.9</v>
      </c>
      <c r="AS58" s="13"/>
      <c r="AT58" s="13">
        <f t="shared" si="3"/>
        <v>7838.09</v>
      </c>
    </row>
    <row r="59" spans="1:46" ht="12.75" x14ac:dyDescent="0.2">
      <c r="A59" s="52"/>
      <c r="B59" s="45"/>
      <c r="C59" s="53" t="s">
        <v>75</v>
      </c>
      <c r="D59" s="103">
        <v>3.36</v>
      </c>
      <c r="E59" s="103">
        <v>14053.060000000001</v>
      </c>
      <c r="F59" s="103">
        <f t="shared" si="19"/>
        <v>14056.420000000002</v>
      </c>
      <c r="G59" s="103">
        <v>46.3</v>
      </c>
      <c r="H59" s="103">
        <v>0</v>
      </c>
      <c r="I59" s="103">
        <f t="shared" si="20"/>
        <v>46.3</v>
      </c>
      <c r="J59" s="103">
        <v>1</v>
      </c>
      <c r="K59" s="103">
        <v>0</v>
      </c>
      <c r="L59" s="103">
        <f t="shared" si="21"/>
        <v>1</v>
      </c>
      <c r="M59" s="103">
        <f t="shared" si="22"/>
        <v>47.3</v>
      </c>
      <c r="N59" s="103">
        <v>7</v>
      </c>
      <c r="O59" s="103">
        <v>0</v>
      </c>
      <c r="P59" s="103">
        <f t="shared" si="23"/>
        <v>7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v>0</v>
      </c>
      <c r="W59" s="103">
        <f t="shared" si="24"/>
        <v>7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3">
        <f t="shared" si="15"/>
        <v>0</v>
      </c>
      <c r="AN59" s="13"/>
      <c r="AO59" s="13">
        <f t="shared" si="16"/>
        <v>14056.420000000002</v>
      </c>
      <c r="AP59" s="13">
        <f t="shared" si="17"/>
        <v>47.3</v>
      </c>
      <c r="AQ59" s="13">
        <f t="shared" si="18"/>
        <v>7</v>
      </c>
      <c r="AR59" s="13">
        <f t="shared" si="2"/>
        <v>0</v>
      </c>
      <c r="AS59" s="13"/>
      <c r="AT59" s="13">
        <f t="shared" si="3"/>
        <v>14110.720000000001</v>
      </c>
    </row>
    <row r="60" spans="1:46" ht="12.75" x14ac:dyDescent="0.2">
      <c r="A60" s="52"/>
      <c r="B60" s="45"/>
      <c r="C60" s="53" t="s">
        <v>76</v>
      </c>
      <c r="D60" s="103">
        <v>24.779999999999998</v>
      </c>
      <c r="E60" s="103">
        <v>44749.25</v>
      </c>
      <c r="F60" s="103">
        <f t="shared" si="19"/>
        <v>44774.03</v>
      </c>
      <c r="G60" s="103">
        <v>1962.0299999999997</v>
      </c>
      <c r="H60" s="103">
        <v>282.90999999999997</v>
      </c>
      <c r="I60" s="103">
        <f t="shared" si="20"/>
        <v>2244.9399999999996</v>
      </c>
      <c r="J60" s="103">
        <v>125.43</v>
      </c>
      <c r="K60" s="103">
        <v>3</v>
      </c>
      <c r="L60" s="103">
        <f t="shared" si="21"/>
        <v>128.43</v>
      </c>
      <c r="M60" s="103">
        <f t="shared" si="22"/>
        <v>2373.3699999999994</v>
      </c>
      <c r="N60" s="103">
        <v>48.42</v>
      </c>
      <c r="O60" s="103">
        <v>0</v>
      </c>
      <c r="P60" s="103">
        <f t="shared" si="23"/>
        <v>48.42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v>0</v>
      </c>
      <c r="W60" s="103">
        <f t="shared" si="24"/>
        <v>48.42</v>
      </c>
      <c r="X60" s="103">
        <v>0</v>
      </c>
      <c r="Y60" s="103">
        <v>5.49</v>
      </c>
      <c r="Z60" s="103">
        <v>0</v>
      </c>
      <c r="AA60" s="103">
        <v>0</v>
      </c>
      <c r="AB60" s="103">
        <v>0</v>
      </c>
      <c r="AC60" s="103">
        <v>0</v>
      </c>
      <c r="AD60" s="103">
        <v>0</v>
      </c>
      <c r="AE60" s="103">
        <v>0</v>
      </c>
      <c r="AF60" s="103">
        <v>0</v>
      </c>
      <c r="AG60" s="103">
        <v>0</v>
      </c>
      <c r="AH60" s="103">
        <v>0</v>
      </c>
      <c r="AI60" s="103">
        <v>0</v>
      </c>
      <c r="AJ60" s="103">
        <v>0</v>
      </c>
      <c r="AK60" s="103">
        <v>0</v>
      </c>
      <c r="AL60" s="103">
        <v>0</v>
      </c>
      <c r="AM60" s="103">
        <f t="shared" si="15"/>
        <v>5.49</v>
      </c>
      <c r="AN60" s="13"/>
      <c r="AO60" s="13">
        <f t="shared" si="16"/>
        <v>44774.03</v>
      </c>
      <c r="AP60" s="13">
        <f t="shared" si="17"/>
        <v>2373.3699999999994</v>
      </c>
      <c r="AQ60" s="13">
        <f t="shared" si="18"/>
        <v>48.42</v>
      </c>
      <c r="AR60" s="13">
        <f t="shared" si="2"/>
        <v>5.49</v>
      </c>
      <c r="AS60" s="13"/>
      <c r="AT60" s="13">
        <f t="shared" si="3"/>
        <v>47201.31</v>
      </c>
    </row>
    <row r="61" spans="1:46" ht="12.75" x14ac:dyDescent="0.2">
      <c r="A61" s="52"/>
      <c r="B61" s="45"/>
      <c r="C61" s="53" t="s">
        <v>77</v>
      </c>
      <c r="D61" s="103">
        <v>0</v>
      </c>
      <c r="E61" s="103">
        <v>651.43999999999994</v>
      </c>
      <c r="F61" s="103">
        <f t="shared" si="19"/>
        <v>651.43999999999994</v>
      </c>
      <c r="G61" s="103">
        <v>0.55000000000000004</v>
      </c>
      <c r="H61" s="103">
        <v>0</v>
      </c>
      <c r="I61" s="103">
        <f t="shared" si="20"/>
        <v>0.55000000000000004</v>
      </c>
      <c r="J61" s="103">
        <v>195.76</v>
      </c>
      <c r="K61" s="103">
        <v>0</v>
      </c>
      <c r="L61" s="103">
        <f t="shared" si="21"/>
        <v>195.76</v>
      </c>
      <c r="M61" s="103">
        <f t="shared" si="22"/>
        <v>196.31</v>
      </c>
      <c r="N61" s="103">
        <v>1</v>
      </c>
      <c r="O61" s="103">
        <v>0</v>
      </c>
      <c r="P61" s="103">
        <f t="shared" si="23"/>
        <v>1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v>0</v>
      </c>
      <c r="W61" s="103">
        <f t="shared" si="24"/>
        <v>1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v>0</v>
      </c>
      <c r="AD61" s="103">
        <v>0</v>
      </c>
      <c r="AE61" s="103">
        <v>0</v>
      </c>
      <c r="AF61" s="103">
        <v>0</v>
      </c>
      <c r="AG61" s="103">
        <v>0</v>
      </c>
      <c r="AH61" s="103">
        <v>0</v>
      </c>
      <c r="AI61" s="103">
        <v>0</v>
      </c>
      <c r="AJ61" s="103">
        <v>0</v>
      </c>
      <c r="AK61" s="103">
        <v>0</v>
      </c>
      <c r="AL61" s="103">
        <v>0</v>
      </c>
      <c r="AM61" s="103">
        <f t="shared" si="15"/>
        <v>0</v>
      </c>
      <c r="AN61" s="13"/>
      <c r="AO61" s="13">
        <f t="shared" si="16"/>
        <v>651.43999999999994</v>
      </c>
      <c r="AP61" s="13">
        <f t="shared" si="17"/>
        <v>196.31</v>
      </c>
      <c r="AQ61" s="13">
        <f t="shared" si="18"/>
        <v>1</v>
      </c>
      <c r="AR61" s="13">
        <f t="shared" si="2"/>
        <v>0</v>
      </c>
      <c r="AS61" s="13"/>
      <c r="AT61" s="13">
        <f t="shared" si="3"/>
        <v>848.75</v>
      </c>
    </row>
    <row r="62" spans="1:46" ht="12.75" x14ac:dyDescent="0.2">
      <c r="A62" s="52"/>
      <c r="B62" s="45"/>
      <c r="C62" s="53" t="s">
        <v>78</v>
      </c>
      <c r="D62" s="103">
        <v>0</v>
      </c>
      <c r="E62" s="103">
        <v>1090.68</v>
      </c>
      <c r="F62" s="103">
        <f t="shared" si="19"/>
        <v>1090.68</v>
      </c>
      <c r="G62" s="103">
        <v>0</v>
      </c>
      <c r="H62" s="103">
        <v>0</v>
      </c>
      <c r="I62" s="103">
        <f t="shared" si="20"/>
        <v>0</v>
      </c>
      <c r="J62" s="103">
        <v>1</v>
      </c>
      <c r="K62" s="103">
        <v>0</v>
      </c>
      <c r="L62" s="103">
        <f t="shared" si="21"/>
        <v>1</v>
      </c>
      <c r="M62" s="103">
        <f t="shared" si="22"/>
        <v>1</v>
      </c>
      <c r="N62" s="103">
        <v>0</v>
      </c>
      <c r="O62" s="103">
        <v>0</v>
      </c>
      <c r="P62" s="103">
        <f t="shared" si="23"/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v>0</v>
      </c>
      <c r="W62" s="103">
        <f t="shared" si="24"/>
        <v>0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v>0</v>
      </c>
      <c r="AD62" s="103">
        <v>0</v>
      </c>
      <c r="AE62" s="103">
        <v>0</v>
      </c>
      <c r="AF62" s="103">
        <v>0</v>
      </c>
      <c r="AG62" s="103">
        <v>0</v>
      </c>
      <c r="AH62" s="103">
        <v>0</v>
      </c>
      <c r="AI62" s="103">
        <v>0</v>
      </c>
      <c r="AJ62" s="103">
        <v>0</v>
      </c>
      <c r="AK62" s="103">
        <v>0</v>
      </c>
      <c r="AL62" s="103">
        <v>0</v>
      </c>
      <c r="AM62" s="103">
        <f t="shared" si="15"/>
        <v>0</v>
      </c>
      <c r="AN62" s="13"/>
      <c r="AO62" s="13">
        <f t="shared" si="16"/>
        <v>1090.68</v>
      </c>
      <c r="AP62" s="13">
        <f t="shared" si="17"/>
        <v>1</v>
      </c>
      <c r="AQ62" s="13">
        <f t="shared" si="18"/>
        <v>0</v>
      </c>
      <c r="AR62" s="13">
        <f t="shared" si="2"/>
        <v>0</v>
      </c>
      <c r="AS62" s="13"/>
      <c r="AT62" s="13">
        <f t="shared" si="3"/>
        <v>1091.68</v>
      </c>
    </row>
    <row r="63" spans="1:46" ht="12.75" x14ac:dyDescent="0.2">
      <c r="A63" s="52"/>
      <c r="B63" s="45"/>
      <c r="C63" s="53" t="s">
        <v>79</v>
      </c>
      <c r="D63" s="103">
        <v>0</v>
      </c>
      <c r="E63" s="103">
        <v>571.9</v>
      </c>
      <c r="F63" s="103">
        <f t="shared" si="19"/>
        <v>571.9</v>
      </c>
      <c r="G63" s="103">
        <v>8.82</v>
      </c>
      <c r="H63" s="103">
        <v>0</v>
      </c>
      <c r="I63" s="103">
        <f t="shared" si="20"/>
        <v>8.82</v>
      </c>
      <c r="J63" s="103">
        <v>0</v>
      </c>
      <c r="K63" s="103">
        <v>0</v>
      </c>
      <c r="L63" s="103">
        <f t="shared" si="21"/>
        <v>0</v>
      </c>
      <c r="M63" s="103">
        <f t="shared" si="22"/>
        <v>8.82</v>
      </c>
      <c r="N63" s="103">
        <v>0</v>
      </c>
      <c r="O63" s="103">
        <v>0</v>
      </c>
      <c r="P63" s="103">
        <f t="shared" si="23"/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v>0</v>
      </c>
      <c r="W63" s="103">
        <f t="shared" si="24"/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v>0</v>
      </c>
      <c r="AD63" s="103">
        <v>0</v>
      </c>
      <c r="AE63" s="103">
        <v>0</v>
      </c>
      <c r="AF63" s="103">
        <v>0</v>
      </c>
      <c r="AG63" s="103">
        <v>0</v>
      </c>
      <c r="AH63" s="103">
        <v>0</v>
      </c>
      <c r="AI63" s="103">
        <v>0</v>
      </c>
      <c r="AJ63" s="103">
        <v>0</v>
      </c>
      <c r="AK63" s="103">
        <v>0</v>
      </c>
      <c r="AL63" s="103">
        <v>0</v>
      </c>
      <c r="AM63" s="103">
        <f t="shared" si="15"/>
        <v>0</v>
      </c>
      <c r="AN63" s="13"/>
      <c r="AO63" s="13">
        <f t="shared" si="16"/>
        <v>571.9</v>
      </c>
      <c r="AP63" s="13">
        <f t="shared" si="17"/>
        <v>8.82</v>
      </c>
      <c r="AQ63" s="13">
        <f t="shared" si="18"/>
        <v>0</v>
      </c>
      <c r="AR63" s="13">
        <f t="shared" si="2"/>
        <v>0</v>
      </c>
      <c r="AS63" s="13"/>
      <c r="AT63" s="13">
        <f t="shared" si="3"/>
        <v>580.72</v>
      </c>
    </row>
    <row r="64" spans="1:46" ht="12.75" x14ac:dyDescent="0.2">
      <c r="A64" s="52"/>
      <c r="B64" s="45"/>
      <c r="C64" s="53" t="s">
        <v>80</v>
      </c>
      <c r="D64" s="103">
        <v>0</v>
      </c>
      <c r="E64" s="103">
        <v>1498.94</v>
      </c>
      <c r="F64" s="103">
        <f t="shared" si="19"/>
        <v>1498.94</v>
      </c>
      <c r="G64" s="103">
        <v>2.0700000000000003</v>
      </c>
      <c r="H64" s="103">
        <v>0</v>
      </c>
      <c r="I64" s="103">
        <f t="shared" si="20"/>
        <v>2.0700000000000003</v>
      </c>
      <c r="J64" s="103">
        <v>0</v>
      </c>
      <c r="K64" s="103">
        <v>0</v>
      </c>
      <c r="L64" s="103">
        <f t="shared" si="21"/>
        <v>0</v>
      </c>
      <c r="M64" s="103">
        <f t="shared" si="22"/>
        <v>2.0700000000000003</v>
      </c>
      <c r="N64" s="103">
        <v>0</v>
      </c>
      <c r="O64" s="103">
        <v>0</v>
      </c>
      <c r="P64" s="103">
        <f t="shared" si="23"/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v>0</v>
      </c>
      <c r="W64" s="103">
        <f t="shared" si="24"/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  <c r="AD64" s="103">
        <v>0</v>
      </c>
      <c r="AE64" s="103">
        <v>0</v>
      </c>
      <c r="AF64" s="103">
        <v>0</v>
      </c>
      <c r="AG64" s="103">
        <v>0</v>
      </c>
      <c r="AH64" s="103">
        <v>0</v>
      </c>
      <c r="AI64" s="103">
        <v>0</v>
      </c>
      <c r="AJ64" s="103">
        <v>0</v>
      </c>
      <c r="AK64" s="103">
        <v>0</v>
      </c>
      <c r="AL64" s="103">
        <v>0</v>
      </c>
      <c r="AM64" s="103">
        <f t="shared" si="15"/>
        <v>0</v>
      </c>
      <c r="AN64" s="13"/>
      <c r="AO64" s="13">
        <f t="shared" si="16"/>
        <v>1498.94</v>
      </c>
      <c r="AP64" s="13">
        <f t="shared" si="17"/>
        <v>2.0700000000000003</v>
      </c>
      <c r="AQ64" s="13">
        <f t="shared" si="18"/>
        <v>0</v>
      </c>
      <c r="AR64" s="13">
        <f t="shared" si="2"/>
        <v>0</v>
      </c>
      <c r="AS64" s="13"/>
      <c r="AT64" s="13">
        <f t="shared" si="3"/>
        <v>1501.01</v>
      </c>
    </row>
    <row r="65" spans="1:46" ht="12.75" x14ac:dyDescent="0.2">
      <c r="A65" s="52"/>
      <c r="B65" s="45"/>
      <c r="C65" s="53" t="s">
        <v>81</v>
      </c>
      <c r="D65" s="103">
        <v>6950.1399999999994</v>
      </c>
      <c r="E65" s="103">
        <v>8014.2199999999993</v>
      </c>
      <c r="F65" s="103">
        <f t="shared" si="19"/>
        <v>14964.359999999999</v>
      </c>
      <c r="G65" s="103">
        <v>2.62</v>
      </c>
      <c r="H65" s="103">
        <v>0</v>
      </c>
      <c r="I65" s="103">
        <f t="shared" si="20"/>
        <v>2.62</v>
      </c>
      <c r="J65" s="103">
        <v>0</v>
      </c>
      <c r="K65" s="103">
        <v>0</v>
      </c>
      <c r="L65" s="103">
        <f t="shared" si="21"/>
        <v>0</v>
      </c>
      <c r="M65" s="103">
        <f t="shared" si="22"/>
        <v>2.62</v>
      </c>
      <c r="N65" s="103">
        <v>0</v>
      </c>
      <c r="O65" s="103">
        <v>0</v>
      </c>
      <c r="P65" s="103">
        <f t="shared" si="23"/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v>0</v>
      </c>
      <c r="W65" s="103">
        <f t="shared" si="24"/>
        <v>0</v>
      </c>
      <c r="X65" s="103">
        <v>0</v>
      </c>
      <c r="Y65" s="103">
        <v>374.48</v>
      </c>
      <c r="Z65" s="103">
        <v>0</v>
      </c>
      <c r="AA65" s="103">
        <v>0</v>
      </c>
      <c r="AB65" s="103">
        <v>0</v>
      </c>
      <c r="AC65" s="103">
        <v>16</v>
      </c>
      <c r="AD65" s="103">
        <v>323</v>
      </c>
      <c r="AE65" s="103">
        <v>0</v>
      </c>
      <c r="AF65" s="103">
        <v>0</v>
      </c>
      <c r="AG65" s="103">
        <v>0</v>
      </c>
      <c r="AH65" s="103">
        <v>0</v>
      </c>
      <c r="AI65" s="103">
        <v>0</v>
      </c>
      <c r="AJ65" s="103">
        <v>0</v>
      </c>
      <c r="AK65" s="103">
        <v>0</v>
      </c>
      <c r="AL65" s="103">
        <v>0</v>
      </c>
      <c r="AM65" s="103">
        <f t="shared" si="15"/>
        <v>713.48</v>
      </c>
      <c r="AN65" s="13"/>
      <c r="AO65" s="13">
        <f t="shared" si="16"/>
        <v>14964.359999999999</v>
      </c>
      <c r="AP65" s="13">
        <f t="shared" si="17"/>
        <v>2.62</v>
      </c>
      <c r="AQ65" s="13">
        <f t="shared" si="18"/>
        <v>0</v>
      </c>
      <c r="AR65" s="13">
        <f t="shared" si="2"/>
        <v>713.48</v>
      </c>
      <c r="AS65" s="13"/>
      <c r="AT65" s="13">
        <f t="shared" si="3"/>
        <v>15680.46</v>
      </c>
    </row>
    <row r="66" spans="1:46" ht="12.75" x14ac:dyDescent="0.2">
      <c r="A66" s="52"/>
      <c r="B66" s="45"/>
      <c r="C66" s="53" t="s">
        <v>82</v>
      </c>
      <c r="D66" s="103">
        <v>0</v>
      </c>
      <c r="E66" s="103">
        <v>14622.83</v>
      </c>
      <c r="F66" s="103">
        <f t="shared" si="19"/>
        <v>14622.83</v>
      </c>
      <c r="G66" s="103">
        <v>0</v>
      </c>
      <c r="H66" s="103">
        <v>0</v>
      </c>
      <c r="I66" s="103">
        <f t="shared" si="20"/>
        <v>0</v>
      </c>
      <c r="J66" s="103">
        <v>0</v>
      </c>
      <c r="K66" s="103">
        <v>0</v>
      </c>
      <c r="L66" s="103">
        <f t="shared" si="21"/>
        <v>0</v>
      </c>
      <c r="M66" s="103">
        <f t="shared" si="22"/>
        <v>0</v>
      </c>
      <c r="N66" s="103">
        <v>5.3</v>
      </c>
      <c r="O66" s="103">
        <v>0</v>
      </c>
      <c r="P66" s="103">
        <f t="shared" si="23"/>
        <v>5.3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v>151.96</v>
      </c>
      <c r="W66" s="103">
        <f t="shared" si="24"/>
        <v>157.26000000000002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  <c r="AD66" s="103">
        <v>0</v>
      </c>
      <c r="AE66" s="103">
        <v>0</v>
      </c>
      <c r="AF66" s="103">
        <v>0</v>
      </c>
      <c r="AG66" s="103">
        <v>0</v>
      </c>
      <c r="AH66" s="103">
        <v>0</v>
      </c>
      <c r="AI66" s="103">
        <v>0</v>
      </c>
      <c r="AJ66" s="103">
        <v>0</v>
      </c>
      <c r="AK66" s="103">
        <v>0</v>
      </c>
      <c r="AL66" s="103">
        <v>0</v>
      </c>
      <c r="AM66" s="103">
        <f t="shared" si="15"/>
        <v>0</v>
      </c>
      <c r="AN66" s="13"/>
      <c r="AO66" s="13">
        <f t="shared" si="16"/>
        <v>14622.83</v>
      </c>
      <c r="AP66" s="13">
        <f t="shared" si="17"/>
        <v>0</v>
      </c>
      <c r="AQ66" s="13">
        <f t="shared" si="18"/>
        <v>157.26000000000002</v>
      </c>
      <c r="AR66" s="13">
        <f t="shared" si="2"/>
        <v>0</v>
      </c>
      <c r="AS66" s="13"/>
      <c r="AT66" s="13">
        <f t="shared" si="3"/>
        <v>14780.09</v>
      </c>
    </row>
    <row r="67" spans="1:46" ht="12.75" x14ac:dyDescent="0.2">
      <c r="A67" s="54"/>
      <c r="B67" s="55"/>
      <c r="C67" s="56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</row>
  </sheetData>
  <mergeCells count="34">
    <mergeCell ref="AE9:AE10"/>
    <mergeCell ref="R9:R10"/>
    <mergeCell ref="T9:T10"/>
    <mergeCell ref="D8:F8"/>
    <mergeCell ref="A8:C10"/>
    <mergeCell ref="Y9:Y10"/>
    <mergeCell ref="Z9:Z10"/>
    <mergeCell ref="AA9:AA10"/>
    <mergeCell ref="AB9:AB10"/>
    <mergeCell ref="AC9:AC10"/>
    <mergeCell ref="G8:M8"/>
    <mergeCell ref="N8:W8"/>
    <mergeCell ref="X8:AM8"/>
    <mergeCell ref="D9:E9"/>
    <mergeCell ref="F9:F10"/>
    <mergeCell ref="G9:I9"/>
    <mergeCell ref="AL9:AL10"/>
    <mergeCell ref="AM9:AM10"/>
    <mergeCell ref="AF9:AF10"/>
    <mergeCell ref="AG9:AG10"/>
    <mergeCell ref="AH9:AH10"/>
    <mergeCell ref="AI9:AI10"/>
    <mergeCell ref="AJ9:AJ10"/>
    <mergeCell ref="AK9:AK10"/>
    <mergeCell ref="J9:L9"/>
    <mergeCell ref="M9:M10"/>
    <mergeCell ref="N9:P9"/>
    <mergeCell ref="U9:U10"/>
    <mergeCell ref="V9:V10"/>
    <mergeCell ref="W9:W10"/>
    <mergeCell ref="AD9:AD10"/>
    <mergeCell ref="X9:X10"/>
    <mergeCell ref="S9:S10"/>
    <mergeCell ref="Q9:Q10"/>
  </mergeCells>
  <printOptions horizontalCentered="1"/>
  <pageMargins left="0.5" right="0.5" top="1" bottom="0.75" header="0.5" footer="0.5"/>
  <pageSetup paperSize="9" scale="89" pageOrder="overThenDown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AR67"/>
  <sheetViews>
    <sheetView workbookViewId="0">
      <pane xSplit="3" ySplit="10" topLeftCell="D11" activePane="bottomRight" state="frozen"/>
      <selection activeCell="E41" sqref="E41"/>
      <selection pane="topRight" activeCell="E41" sqref="E41"/>
      <selection pane="bottomLeft" activeCell="E41" sqref="E41"/>
      <selection pane="bottomRight" activeCell="D50" sqref="D50"/>
    </sheetView>
  </sheetViews>
  <sheetFormatPr defaultRowHeight="12" x14ac:dyDescent="0.2"/>
  <cols>
    <col min="1" max="1" width="1" style="2" customWidth="1"/>
    <col min="2" max="2" width="5.5" style="2" customWidth="1"/>
    <col min="3" max="3" width="44" style="2" customWidth="1"/>
    <col min="4" max="4" width="26.1640625" style="93" bestFit="1" customWidth="1"/>
    <col min="5" max="16384" width="9.33203125" style="2"/>
  </cols>
  <sheetData>
    <row r="1" spans="1:44" ht="11.1" customHeight="1" x14ac:dyDescent="0.2">
      <c r="A1" s="1" t="s">
        <v>103</v>
      </c>
      <c r="D1" s="2"/>
    </row>
    <row r="2" spans="1:44" ht="11.1" customHeight="1" x14ac:dyDescent="0.2">
      <c r="A2" s="1" t="s">
        <v>0</v>
      </c>
    </row>
    <row r="3" spans="1:44" ht="11.1" customHeight="1" x14ac:dyDescent="0.2">
      <c r="A3" s="1" t="s">
        <v>106</v>
      </c>
      <c r="D3" s="115"/>
      <c r="E3" s="115"/>
      <c r="F3" s="13"/>
      <c r="G3" s="13"/>
      <c r="AO3" s="116"/>
      <c r="AP3" s="116"/>
      <c r="AQ3" s="116"/>
      <c r="AR3" s="116"/>
    </row>
    <row r="4" spans="1:44" ht="11.1" customHeight="1" x14ac:dyDescent="0.2">
      <c r="A4" s="2" t="s">
        <v>101</v>
      </c>
      <c r="E4" s="11"/>
    </row>
    <row r="5" spans="1:44" ht="11.1" customHeight="1" x14ac:dyDescent="0.2">
      <c r="A5" s="3" t="s">
        <v>102</v>
      </c>
      <c r="E5" s="11"/>
    </row>
    <row r="8" spans="1:44" s="7" customFormat="1" ht="11.1" customHeight="1" x14ac:dyDescent="0.2">
      <c r="A8" s="164" t="s">
        <v>56</v>
      </c>
      <c r="B8" s="164"/>
      <c r="C8" s="164"/>
      <c r="D8" s="109" t="s">
        <v>10</v>
      </c>
      <c r="E8" s="17"/>
    </row>
    <row r="9" spans="1:44" s="7" customFormat="1" ht="11.1" customHeight="1" x14ac:dyDescent="0.2">
      <c r="A9" s="165"/>
      <c r="B9" s="165"/>
      <c r="C9" s="165"/>
      <c r="D9" s="110" t="s">
        <v>18</v>
      </c>
      <c r="E9" s="18"/>
    </row>
    <row r="10" spans="1:44" s="7" customFormat="1" ht="11.1" customHeight="1" x14ac:dyDescent="0.2">
      <c r="A10" s="166"/>
      <c r="B10" s="166"/>
      <c r="C10" s="166"/>
      <c r="D10" s="109" t="s">
        <v>50</v>
      </c>
      <c r="E10" s="18"/>
    </row>
    <row r="11" spans="1:44" x14ac:dyDescent="0.2">
      <c r="A11" s="41"/>
      <c r="B11" s="42"/>
      <c r="C11" s="43"/>
      <c r="D11" s="102"/>
      <c r="E11" s="24"/>
    </row>
    <row r="12" spans="1:44" ht="12.75" x14ac:dyDescent="0.2">
      <c r="A12" s="44" t="s">
        <v>57</v>
      </c>
      <c r="B12" s="45"/>
      <c r="C12" s="46"/>
      <c r="D12" s="103">
        <f t="shared" ref="D12" si="0">D14+D41</f>
        <v>2000</v>
      </c>
      <c r="E12" s="13"/>
    </row>
    <row r="13" spans="1:44" ht="12.75" x14ac:dyDescent="0.2">
      <c r="A13" s="47"/>
      <c r="B13" s="48"/>
      <c r="C13" s="49"/>
      <c r="D13" s="103"/>
      <c r="E13" s="13"/>
    </row>
    <row r="14" spans="1:44" ht="12.75" x14ac:dyDescent="0.2">
      <c r="A14" s="47"/>
      <c r="B14" s="50" t="s">
        <v>58</v>
      </c>
      <c r="C14" s="49"/>
      <c r="D14" s="103">
        <f t="shared" ref="D14" si="1">SUM(D16:D39)</f>
        <v>0</v>
      </c>
      <c r="E14" s="13"/>
    </row>
    <row r="15" spans="1:44" ht="12.75" x14ac:dyDescent="0.2">
      <c r="A15" s="47"/>
      <c r="B15" s="48"/>
      <c r="C15" s="49"/>
      <c r="D15" s="103"/>
      <c r="E15" s="13"/>
    </row>
    <row r="16" spans="1:44" ht="12.75" x14ac:dyDescent="0.2">
      <c r="A16" s="47"/>
      <c r="B16" s="48"/>
      <c r="C16" s="51" t="s">
        <v>59</v>
      </c>
      <c r="D16" s="103">
        <v>0</v>
      </c>
      <c r="E16" s="13"/>
    </row>
    <row r="17" spans="1:5" ht="12.75" x14ac:dyDescent="0.2">
      <c r="A17" s="47"/>
      <c r="B17" s="48"/>
      <c r="C17" s="51" t="s">
        <v>60</v>
      </c>
      <c r="D17" s="103">
        <v>0</v>
      </c>
      <c r="E17" s="13"/>
    </row>
    <row r="18" spans="1:5" ht="12.75" x14ac:dyDescent="0.2">
      <c r="A18" s="47"/>
      <c r="B18" s="48"/>
      <c r="C18" s="51" t="s">
        <v>61</v>
      </c>
      <c r="D18" s="103">
        <v>0</v>
      </c>
      <c r="E18" s="13"/>
    </row>
    <row r="19" spans="1:5" ht="12.75" x14ac:dyDescent="0.2">
      <c r="A19" s="47"/>
      <c r="B19" s="48"/>
      <c r="C19" s="51" t="s">
        <v>62</v>
      </c>
      <c r="D19" s="103">
        <v>0</v>
      </c>
      <c r="E19" s="13"/>
    </row>
    <row r="20" spans="1:5" ht="12.75" x14ac:dyDescent="0.2">
      <c r="A20" s="47"/>
      <c r="B20" s="48"/>
      <c r="C20" s="51" t="s">
        <v>63</v>
      </c>
      <c r="D20" s="103">
        <v>0</v>
      </c>
      <c r="E20" s="13"/>
    </row>
    <row r="21" spans="1:5" ht="12.75" x14ac:dyDescent="0.2">
      <c r="A21" s="47"/>
      <c r="B21" s="48"/>
      <c r="C21" s="51" t="s">
        <v>64</v>
      </c>
      <c r="D21" s="103">
        <v>0</v>
      </c>
      <c r="E21" s="13"/>
    </row>
    <row r="22" spans="1:5" ht="12.75" x14ac:dyDescent="0.2">
      <c r="A22" s="47"/>
      <c r="B22" s="48"/>
      <c r="C22" s="51" t="s">
        <v>65</v>
      </c>
      <c r="D22" s="103">
        <v>0</v>
      </c>
      <c r="E22" s="13"/>
    </row>
    <row r="23" spans="1:5" ht="12.75" x14ac:dyDescent="0.2">
      <c r="A23" s="47"/>
      <c r="B23" s="48"/>
      <c r="C23" s="51" t="s">
        <v>66</v>
      </c>
      <c r="D23" s="103">
        <v>0</v>
      </c>
      <c r="E23" s="13"/>
    </row>
    <row r="24" spans="1:5" ht="12.75" x14ac:dyDescent="0.2">
      <c r="A24" s="47"/>
      <c r="B24" s="48"/>
      <c r="C24" s="51" t="s">
        <v>67</v>
      </c>
      <c r="D24" s="103">
        <v>0</v>
      </c>
      <c r="E24" s="13"/>
    </row>
    <row r="25" spans="1:5" ht="12.75" x14ac:dyDescent="0.2">
      <c r="A25" s="47"/>
      <c r="B25" s="48"/>
      <c r="C25" s="51" t="s">
        <v>68</v>
      </c>
      <c r="D25" s="103">
        <v>0</v>
      </c>
      <c r="E25" s="13"/>
    </row>
    <row r="26" spans="1:5" ht="12.75" x14ac:dyDescent="0.2">
      <c r="A26" s="47"/>
      <c r="B26" s="48"/>
      <c r="C26" s="51" t="s">
        <v>69</v>
      </c>
      <c r="D26" s="103">
        <v>0</v>
      </c>
      <c r="E26" s="13"/>
    </row>
    <row r="27" spans="1:5" ht="12.75" x14ac:dyDescent="0.2">
      <c r="A27" s="47"/>
      <c r="B27" s="48"/>
      <c r="C27" s="51" t="s">
        <v>70</v>
      </c>
      <c r="D27" s="103">
        <v>0</v>
      </c>
      <c r="E27" s="13"/>
    </row>
    <row r="28" spans="1:5" ht="12.75" x14ac:dyDescent="0.2">
      <c r="A28" s="47"/>
      <c r="B28" s="48"/>
      <c r="C28" s="51" t="s">
        <v>71</v>
      </c>
      <c r="D28" s="103">
        <v>0</v>
      </c>
      <c r="E28" s="13"/>
    </row>
    <row r="29" spans="1:5" ht="12.75" x14ac:dyDescent="0.2">
      <c r="A29" s="47"/>
      <c r="B29" s="48"/>
      <c r="C29" s="51" t="s">
        <v>72</v>
      </c>
      <c r="D29" s="103">
        <v>0</v>
      </c>
      <c r="E29" s="13"/>
    </row>
    <row r="30" spans="1:5" ht="12.75" x14ac:dyDescent="0.2">
      <c r="A30" s="47"/>
      <c r="B30" s="48"/>
      <c r="C30" s="51" t="s">
        <v>73</v>
      </c>
      <c r="D30" s="103">
        <v>0</v>
      </c>
      <c r="E30" s="13"/>
    </row>
    <row r="31" spans="1:5" ht="12.75" x14ac:dyDescent="0.2">
      <c r="A31" s="47"/>
      <c r="B31" s="48"/>
      <c r="C31" s="51" t="s">
        <v>74</v>
      </c>
      <c r="D31" s="103">
        <v>0</v>
      </c>
      <c r="E31" s="13"/>
    </row>
    <row r="32" spans="1:5" ht="12.75" x14ac:dyDescent="0.2">
      <c r="A32" s="47"/>
      <c r="B32" s="48"/>
      <c r="C32" s="51" t="s">
        <v>75</v>
      </c>
      <c r="D32" s="103">
        <v>0</v>
      </c>
      <c r="E32" s="13"/>
    </row>
    <row r="33" spans="1:5" ht="12.75" x14ac:dyDescent="0.2">
      <c r="A33" s="47"/>
      <c r="B33" s="48"/>
      <c r="C33" s="51" t="s">
        <v>76</v>
      </c>
      <c r="D33" s="103">
        <v>0</v>
      </c>
      <c r="E33" s="13"/>
    </row>
    <row r="34" spans="1:5" ht="12.75" x14ac:dyDescent="0.2">
      <c r="A34" s="47"/>
      <c r="B34" s="48"/>
      <c r="C34" s="51" t="s">
        <v>77</v>
      </c>
      <c r="D34" s="103">
        <v>0</v>
      </c>
      <c r="E34" s="13"/>
    </row>
    <row r="35" spans="1:5" ht="12.75" x14ac:dyDescent="0.2">
      <c r="A35" s="47"/>
      <c r="B35" s="48"/>
      <c r="C35" s="51" t="s">
        <v>78</v>
      </c>
      <c r="D35" s="103">
        <v>0</v>
      </c>
      <c r="E35" s="13"/>
    </row>
    <row r="36" spans="1:5" ht="12.75" x14ac:dyDescent="0.2">
      <c r="A36" s="47"/>
      <c r="B36" s="48"/>
      <c r="C36" s="51" t="s">
        <v>79</v>
      </c>
      <c r="D36" s="103">
        <v>0</v>
      </c>
      <c r="E36" s="13"/>
    </row>
    <row r="37" spans="1:5" ht="12.75" x14ac:dyDescent="0.2">
      <c r="A37" s="47"/>
      <c r="B37" s="48"/>
      <c r="C37" s="51" t="s">
        <v>80</v>
      </c>
      <c r="D37" s="103">
        <v>0</v>
      </c>
      <c r="E37" s="13"/>
    </row>
    <row r="38" spans="1:5" ht="12.75" x14ac:dyDescent="0.2">
      <c r="A38" s="47"/>
      <c r="B38" s="48"/>
      <c r="C38" s="51" t="s">
        <v>81</v>
      </c>
      <c r="D38" s="103">
        <v>0</v>
      </c>
      <c r="E38" s="13"/>
    </row>
    <row r="39" spans="1:5" ht="12.75" x14ac:dyDescent="0.2">
      <c r="A39" s="47"/>
      <c r="B39" s="48"/>
      <c r="C39" s="51" t="s">
        <v>82</v>
      </c>
      <c r="D39" s="103">
        <v>0</v>
      </c>
      <c r="E39" s="13"/>
    </row>
    <row r="40" spans="1:5" ht="12.75" x14ac:dyDescent="0.2">
      <c r="A40" s="47"/>
      <c r="B40" s="48"/>
      <c r="C40" s="49"/>
      <c r="D40" s="103"/>
      <c r="E40" s="13"/>
    </row>
    <row r="41" spans="1:5" ht="12.75" x14ac:dyDescent="0.2">
      <c r="A41" s="47"/>
      <c r="B41" s="50" t="s">
        <v>83</v>
      </c>
      <c r="C41" s="49"/>
      <c r="D41" s="103">
        <f t="shared" ref="D41" si="2">SUM(D43:D66)</f>
        <v>2000</v>
      </c>
      <c r="E41" s="13"/>
    </row>
    <row r="42" spans="1:5" ht="12.75" x14ac:dyDescent="0.2">
      <c r="A42" s="52"/>
      <c r="B42" s="45"/>
      <c r="C42" s="46"/>
      <c r="D42" s="103"/>
      <c r="E42" s="13"/>
    </row>
    <row r="43" spans="1:5" ht="12.75" x14ac:dyDescent="0.2">
      <c r="A43" s="52"/>
      <c r="B43" s="45"/>
      <c r="C43" s="53" t="s">
        <v>59</v>
      </c>
      <c r="D43" s="103">
        <v>0</v>
      </c>
      <c r="E43" s="13"/>
    </row>
    <row r="44" spans="1:5" ht="12.75" x14ac:dyDescent="0.2">
      <c r="A44" s="52"/>
      <c r="B44" s="45"/>
      <c r="C44" s="53" t="s">
        <v>60</v>
      </c>
      <c r="D44" s="103">
        <v>0</v>
      </c>
      <c r="E44" s="13"/>
    </row>
    <row r="45" spans="1:5" ht="12.75" x14ac:dyDescent="0.2">
      <c r="A45" s="52"/>
      <c r="B45" s="45"/>
      <c r="C45" s="53" t="s">
        <v>61</v>
      </c>
      <c r="D45" s="103">
        <v>0</v>
      </c>
      <c r="E45" s="13"/>
    </row>
    <row r="46" spans="1:5" ht="12.75" x14ac:dyDescent="0.2">
      <c r="A46" s="52"/>
      <c r="B46" s="45"/>
      <c r="C46" s="53" t="s">
        <v>62</v>
      </c>
      <c r="D46" s="103">
        <v>2000</v>
      </c>
      <c r="E46" s="13"/>
    </row>
    <row r="47" spans="1:5" ht="12.75" x14ac:dyDescent="0.2">
      <c r="A47" s="52"/>
      <c r="B47" s="45"/>
      <c r="C47" s="53" t="s">
        <v>63</v>
      </c>
      <c r="D47" s="103">
        <v>0</v>
      </c>
      <c r="E47" s="13"/>
    </row>
    <row r="48" spans="1:5" ht="12.75" x14ac:dyDescent="0.2">
      <c r="A48" s="52"/>
      <c r="B48" s="45"/>
      <c r="C48" s="53" t="s">
        <v>64</v>
      </c>
      <c r="D48" s="103">
        <v>0</v>
      </c>
      <c r="E48" s="13"/>
    </row>
    <row r="49" spans="1:5" ht="12.75" x14ac:dyDescent="0.2">
      <c r="A49" s="52"/>
      <c r="B49" s="45"/>
      <c r="C49" s="53" t="s">
        <v>65</v>
      </c>
      <c r="D49" s="103">
        <v>0</v>
      </c>
      <c r="E49" s="13"/>
    </row>
    <row r="50" spans="1:5" ht="12.75" x14ac:dyDescent="0.2">
      <c r="A50" s="52"/>
      <c r="B50" s="45"/>
      <c r="C50" s="53" t="s">
        <v>66</v>
      </c>
      <c r="D50" s="103">
        <v>0</v>
      </c>
      <c r="E50" s="13"/>
    </row>
    <row r="51" spans="1:5" ht="12.75" x14ac:dyDescent="0.2">
      <c r="A51" s="52"/>
      <c r="B51" s="45"/>
      <c r="C51" s="53" t="s">
        <v>84</v>
      </c>
      <c r="D51" s="103">
        <v>0</v>
      </c>
      <c r="E51" s="13"/>
    </row>
    <row r="52" spans="1:5" ht="12.75" x14ac:dyDescent="0.2">
      <c r="A52" s="52"/>
      <c r="B52" s="45"/>
      <c r="C52" s="53" t="s">
        <v>68</v>
      </c>
      <c r="D52" s="103">
        <v>0</v>
      </c>
      <c r="E52" s="13"/>
    </row>
    <row r="53" spans="1:5" ht="12.75" x14ac:dyDescent="0.2">
      <c r="A53" s="52"/>
      <c r="B53" s="45"/>
      <c r="C53" s="53" t="s">
        <v>69</v>
      </c>
      <c r="D53" s="103">
        <v>0</v>
      </c>
      <c r="E53" s="13"/>
    </row>
    <row r="54" spans="1:5" ht="12.75" x14ac:dyDescent="0.2">
      <c r="A54" s="52"/>
      <c r="B54" s="45"/>
      <c r="C54" s="53" t="s">
        <v>70</v>
      </c>
      <c r="D54" s="103">
        <v>0</v>
      </c>
      <c r="E54" s="13"/>
    </row>
    <row r="55" spans="1:5" ht="12.75" x14ac:dyDescent="0.2">
      <c r="A55" s="52"/>
      <c r="B55" s="45"/>
      <c r="C55" s="53" t="s">
        <v>71</v>
      </c>
      <c r="D55" s="103">
        <v>0</v>
      </c>
      <c r="E55" s="13"/>
    </row>
    <row r="56" spans="1:5" ht="12.75" x14ac:dyDescent="0.2">
      <c r="A56" s="52"/>
      <c r="B56" s="45"/>
      <c r="C56" s="53" t="s">
        <v>72</v>
      </c>
      <c r="D56" s="103">
        <v>0</v>
      </c>
      <c r="E56" s="13"/>
    </row>
    <row r="57" spans="1:5" ht="12.75" x14ac:dyDescent="0.2">
      <c r="A57" s="52"/>
      <c r="B57" s="45"/>
      <c r="C57" s="53" t="s">
        <v>85</v>
      </c>
      <c r="D57" s="103">
        <v>0</v>
      </c>
      <c r="E57" s="13"/>
    </row>
    <row r="58" spans="1:5" ht="12.75" x14ac:dyDescent="0.2">
      <c r="A58" s="52"/>
      <c r="B58" s="45"/>
      <c r="C58" s="53" t="s">
        <v>74</v>
      </c>
      <c r="D58" s="103">
        <v>0</v>
      </c>
      <c r="E58" s="13"/>
    </row>
    <row r="59" spans="1:5" ht="12.75" x14ac:dyDescent="0.2">
      <c r="A59" s="52"/>
      <c r="B59" s="45"/>
      <c r="C59" s="53" t="s">
        <v>75</v>
      </c>
      <c r="D59" s="103">
        <v>0</v>
      </c>
      <c r="E59" s="13"/>
    </row>
    <row r="60" spans="1:5" ht="12.75" x14ac:dyDescent="0.2">
      <c r="A60" s="52"/>
      <c r="B60" s="45"/>
      <c r="C60" s="53" t="s">
        <v>76</v>
      </c>
      <c r="D60" s="103">
        <v>0</v>
      </c>
      <c r="E60" s="13"/>
    </row>
    <row r="61" spans="1:5" ht="12.75" x14ac:dyDescent="0.2">
      <c r="A61" s="52"/>
      <c r="B61" s="45"/>
      <c r="C61" s="53" t="s">
        <v>77</v>
      </c>
      <c r="D61" s="103">
        <v>0</v>
      </c>
      <c r="E61" s="13"/>
    </row>
    <row r="62" spans="1:5" ht="12.75" x14ac:dyDescent="0.2">
      <c r="A62" s="52"/>
      <c r="B62" s="45"/>
      <c r="C62" s="53" t="s">
        <v>78</v>
      </c>
      <c r="D62" s="103">
        <v>0</v>
      </c>
      <c r="E62" s="13"/>
    </row>
    <row r="63" spans="1:5" ht="12.75" x14ac:dyDescent="0.2">
      <c r="A63" s="52"/>
      <c r="B63" s="45"/>
      <c r="C63" s="53" t="s">
        <v>79</v>
      </c>
      <c r="D63" s="103">
        <v>0</v>
      </c>
      <c r="E63" s="13"/>
    </row>
    <row r="64" spans="1:5" ht="12.75" x14ac:dyDescent="0.2">
      <c r="A64" s="52"/>
      <c r="B64" s="45"/>
      <c r="C64" s="53" t="s">
        <v>80</v>
      </c>
      <c r="D64" s="103">
        <v>0</v>
      </c>
      <c r="E64" s="13"/>
    </row>
    <row r="65" spans="1:5" ht="12.75" x14ac:dyDescent="0.2">
      <c r="A65" s="52"/>
      <c r="B65" s="45"/>
      <c r="C65" s="53" t="s">
        <v>81</v>
      </c>
      <c r="D65" s="103">
        <v>0</v>
      </c>
      <c r="E65" s="13"/>
    </row>
    <row r="66" spans="1:5" ht="12.75" x14ac:dyDescent="0.2">
      <c r="A66" s="52"/>
      <c r="B66" s="45"/>
      <c r="C66" s="53" t="s">
        <v>82</v>
      </c>
      <c r="D66" s="103">
        <v>0</v>
      </c>
      <c r="E66" s="13"/>
    </row>
    <row r="67" spans="1:5" ht="12.75" x14ac:dyDescent="0.2">
      <c r="A67" s="54"/>
      <c r="B67" s="55"/>
      <c r="C67" s="56"/>
      <c r="D67" s="100"/>
    </row>
  </sheetData>
  <mergeCells count="1">
    <mergeCell ref="A8:C10"/>
  </mergeCells>
  <printOptions horizontalCentered="1"/>
  <pageMargins left="0.5" right="0.5" top="1" bottom="0.75" header="0.5" footer="0.5"/>
  <pageSetup paperSize="9" scale="89" pageOrder="overThenDown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67"/>
  <sheetViews>
    <sheetView workbookViewId="0">
      <pane xSplit="3" ySplit="10" topLeftCell="D11" activePane="bottomRight" state="frozen"/>
      <selection activeCell="G32" sqref="G32"/>
      <selection pane="topRight" activeCell="G32" sqref="G32"/>
      <selection pane="bottomLeft" activeCell="G32" sqref="G32"/>
      <selection pane="bottomRight" activeCell="J44" sqref="J44"/>
    </sheetView>
  </sheetViews>
  <sheetFormatPr defaultRowHeight="12" x14ac:dyDescent="0.2"/>
  <cols>
    <col min="1" max="1" width="1" style="2" customWidth="1"/>
    <col min="2" max="2" width="5.5" style="2" customWidth="1"/>
    <col min="3" max="3" width="44" style="2" customWidth="1"/>
    <col min="4" max="4" width="11.33203125" style="93" customWidth="1"/>
    <col min="5" max="5" width="12.1640625" style="93" customWidth="1"/>
    <col min="6" max="28" width="11.33203125" style="93" customWidth="1"/>
    <col min="29" max="29" width="11.83203125" style="93" bestFit="1" customWidth="1"/>
    <col min="30" max="36" width="11.33203125" style="93" customWidth="1"/>
    <col min="37" max="37" width="9.33203125" style="2"/>
    <col min="38" max="38" width="12.1640625" style="2" customWidth="1"/>
    <col min="39" max="41" width="10.83203125" style="2" customWidth="1"/>
    <col min="42" max="42" width="9.33203125" style="2"/>
    <col min="43" max="43" width="14.5" style="2" bestFit="1" customWidth="1"/>
    <col min="44" max="16384" width="9.33203125" style="2"/>
  </cols>
  <sheetData>
    <row r="1" spans="1:44" ht="11.1" customHeight="1" x14ac:dyDescent="0.2">
      <c r="A1" s="1" t="s">
        <v>103</v>
      </c>
      <c r="D1" s="2"/>
      <c r="E1" s="2"/>
      <c r="F1" s="2"/>
      <c r="G1" s="2"/>
      <c r="H1" s="2"/>
      <c r="I1" s="2"/>
      <c r="J1" s="1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4" ht="11.1" customHeight="1" x14ac:dyDescent="0.2">
      <c r="A2" s="1" t="s">
        <v>0</v>
      </c>
    </row>
    <row r="3" spans="1:44" ht="11.1" customHeight="1" x14ac:dyDescent="0.2">
      <c r="A3" s="1" t="s">
        <v>107</v>
      </c>
      <c r="D3" s="115"/>
      <c r="E3" s="115"/>
      <c r="F3" s="13"/>
      <c r="G3" s="1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O3" s="116"/>
      <c r="AP3" s="116"/>
      <c r="AQ3" s="116"/>
      <c r="AR3" s="116"/>
    </row>
    <row r="4" spans="1:44" ht="11.1" customHeight="1" x14ac:dyDescent="0.2">
      <c r="A4" s="2" t="s">
        <v>13</v>
      </c>
      <c r="AK4" s="11"/>
    </row>
    <row r="5" spans="1:44" ht="11.1" customHeight="1" x14ac:dyDescent="0.2">
      <c r="A5" s="3" t="s">
        <v>102</v>
      </c>
      <c r="AK5" s="11"/>
    </row>
    <row r="8" spans="1:44" s="7" customFormat="1" ht="11.1" customHeight="1" x14ac:dyDescent="0.2">
      <c r="A8" s="164" t="s">
        <v>56</v>
      </c>
      <c r="B8" s="164"/>
      <c r="C8" s="164"/>
      <c r="D8" s="161" t="s">
        <v>14</v>
      </c>
      <c r="E8" s="162"/>
      <c r="F8" s="163"/>
      <c r="G8" s="148" t="s">
        <v>15</v>
      </c>
      <c r="H8" s="149"/>
      <c r="I8" s="149"/>
      <c r="J8" s="149"/>
      <c r="K8" s="149"/>
      <c r="L8" s="149"/>
      <c r="M8" s="150"/>
      <c r="N8" s="153" t="s">
        <v>16</v>
      </c>
      <c r="O8" s="154"/>
      <c r="P8" s="154"/>
      <c r="Q8" s="154"/>
      <c r="R8" s="154"/>
      <c r="S8" s="154"/>
      <c r="T8" s="155"/>
      <c r="U8" s="169" t="s">
        <v>17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1"/>
      <c r="AK8" s="17"/>
    </row>
    <row r="9" spans="1:44" s="7" customFormat="1" ht="11.1" customHeight="1" x14ac:dyDescent="0.2">
      <c r="A9" s="165"/>
      <c r="B9" s="165"/>
      <c r="C9" s="165"/>
      <c r="D9" s="161" t="s">
        <v>18</v>
      </c>
      <c r="E9" s="162"/>
      <c r="F9" s="172" t="s">
        <v>19</v>
      </c>
      <c r="G9" s="148" t="s">
        <v>20</v>
      </c>
      <c r="H9" s="149"/>
      <c r="I9" s="150"/>
      <c r="J9" s="148" t="s">
        <v>21</v>
      </c>
      <c r="K9" s="149"/>
      <c r="L9" s="150"/>
      <c r="M9" s="151" t="s">
        <v>22</v>
      </c>
      <c r="N9" s="153" t="s">
        <v>23</v>
      </c>
      <c r="O9" s="154"/>
      <c r="P9" s="155"/>
      <c r="Q9" s="145" t="s">
        <v>24</v>
      </c>
      <c r="R9" s="145" t="s">
        <v>25</v>
      </c>
      <c r="S9" s="139" t="s">
        <v>26</v>
      </c>
      <c r="T9" s="139" t="s">
        <v>27</v>
      </c>
      <c r="U9" s="143" t="s">
        <v>28</v>
      </c>
      <c r="V9" s="143" t="s">
        <v>29</v>
      </c>
      <c r="W9" s="143" t="s">
        <v>30</v>
      </c>
      <c r="X9" s="167" t="s">
        <v>31</v>
      </c>
      <c r="Y9" s="141" t="s">
        <v>32</v>
      </c>
      <c r="Z9" s="157" t="s">
        <v>33</v>
      </c>
      <c r="AA9" s="141" t="s">
        <v>34</v>
      </c>
      <c r="AB9" s="157" t="s">
        <v>35</v>
      </c>
      <c r="AC9" s="141" t="s">
        <v>36</v>
      </c>
      <c r="AD9" s="157" t="s">
        <v>37</v>
      </c>
      <c r="AE9" s="157" t="s">
        <v>38</v>
      </c>
      <c r="AF9" s="157" t="s">
        <v>39</v>
      </c>
      <c r="AG9" s="157" t="s">
        <v>40</v>
      </c>
      <c r="AH9" s="141" t="s">
        <v>41</v>
      </c>
      <c r="AI9" s="141" t="s">
        <v>42</v>
      </c>
      <c r="AJ9" s="141" t="s">
        <v>43</v>
      </c>
      <c r="AK9" s="18"/>
      <c r="AL9" s="19" t="s">
        <v>44</v>
      </c>
      <c r="AM9" s="19" t="s">
        <v>45</v>
      </c>
      <c r="AN9" s="19" t="s">
        <v>46</v>
      </c>
      <c r="AO9" s="19" t="s">
        <v>47</v>
      </c>
      <c r="AP9" s="20"/>
      <c r="AQ9" s="19" t="s">
        <v>48</v>
      </c>
    </row>
    <row r="10" spans="1:44" s="7" customFormat="1" ht="11.1" customHeight="1" x14ac:dyDescent="0.2">
      <c r="A10" s="166"/>
      <c r="B10" s="166"/>
      <c r="C10" s="166"/>
      <c r="D10" s="94" t="s">
        <v>49</v>
      </c>
      <c r="E10" s="95" t="s">
        <v>50</v>
      </c>
      <c r="F10" s="173"/>
      <c r="G10" s="96" t="s">
        <v>49</v>
      </c>
      <c r="H10" s="97" t="s">
        <v>50</v>
      </c>
      <c r="I10" s="97" t="s">
        <v>51</v>
      </c>
      <c r="J10" s="96" t="s">
        <v>49</v>
      </c>
      <c r="K10" s="97" t="s">
        <v>50</v>
      </c>
      <c r="L10" s="97" t="s">
        <v>51</v>
      </c>
      <c r="M10" s="152"/>
      <c r="N10" s="98" t="s">
        <v>49</v>
      </c>
      <c r="O10" s="99" t="s">
        <v>50</v>
      </c>
      <c r="P10" s="99" t="s">
        <v>51</v>
      </c>
      <c r="Q10" s="146"/>
      <c r="R10" s="146"/>
      <c r="S10" s="140"/>
      <c r="T10" s="140"/>
      <c r="U10" s="144"/>
      <c r="V10" s="144"/>
      <c r="W10" s="144"/>
      <c r="X10" s="168"/>
      <c r="Y10" s="156"/>
      <c r="Z10" s="158"/>
      <c r="AA10" s="156"/>
      <c r="AB10" s="158"/>
      <c r="AC10" s="156"/>
      <c r="AD10" s="158"/>
      <c r="AE10" s="158"/>
      <c r="AF10" s="158"/>
      <c r="AG10" s="158"/>
      <c r="AH10" s="156"/>
      <c r="AI10" s="156"/>
      <c r="AJ10" s="156"/>
      <c r="AK10" s="18"/>
      <c r="AL10" s="23"/>
      <c r="AM10" s="23"/>
      <c r="AN10" s="23"/>
      <c r="AO10" s="23"/>
    </row>
    <row r="11" spans="1:44" x14ac:dyDescent="0.2">
      <c r="A11" s="41"/>
      <c r="B11" s="42"/>
      <c r="C11" s="43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24"/>
      <c r="AL11" s="13"/>
      <c r="AM11" s="13"/>
      <c r="AN11" s="13"/>
      <c r="AO11" s="13"/>
      <c r="AP11" s="13"/>
      <c r="AQ11" s="13"/>
    </row>
    <row r="12" spans="1:44" ht="12.75" x14ac:dyDescent="0.2">
      <c r="A12" s="44" t="s">
        <v>90</v>
      </c>
      <c r="B12" s="45"/>
      <c r="C12" s="46"/>
      <c r="D12" s="103">
        <f>D14+D41</f>
        <v>0</v>
      </c>
      <c r="E12" s="103">
        <f t="shared" ref="E12:AJ12" si="0">E14+E41</f>
        <v>414139.34</v>
      </c>
      <c r="F12" s="103">
        <f t="shared" si="0"/>
        <v>414139.34</v>
      </c>
      <c r="G12" s="103">
        <f t="shared" si="0"/>
        <v>0</v>
      </c>
      <c r="H12" s="103">
        <f t="shared" si="0"/>
        <v>0</v>
      </c>
      <c r="I12" s="103">
        <f t="shared" si="0"/>
        <v>0</v>
      </c>
      <c r="J12" s="103">
        <f t="shared" si="0"/>
        <v>0</v>
      </c>
      <c r="K12" s="103">
        <f t="shared" si="0"/>
        <v>0</v>
      </c>
      <c r="L12" s="103">
        <f t="shared" si="0"/>
        <v>0</v>
      </c>
      <c r="M12" s="103">
        <f t="shared" si="0"/>
        <v>0</v>
      </c>
      <c r="N12" s="103">
        <f t="shared" si="0"/>
        <v>0</v>
      </c>
      <c r="O12" s="103">
        <f t="shared" si="0"/>
        <v>0</v>
      </c>
      <c r="P12" s="103">
        <f t="shared" si="0"/>
        <v>0</v>
      </c>
      <c r="Q12" s="103">
        <f t="shared" si="0"/>
        <v>0</v>
      </c>
      <c r="R12" s="103">
        <f t="shared" si="0"/>
        <v>0</v>
      </c>
      <c r="S12" s="103">
        <f t="shared" si="0"/>
        <v>0</v>
      </c>
      <c r="T12" s="103">
        <f t="shared" si="0"/>
        <v>0</v>
      </c>
      <c r="U12" s="103">
        <f t="shared" si="0"/>
        <v>0</v>
      </c>
      <c r="V12" s="103">
        <f t="shared" si="0"/>
        <v>0</v>
      </c>
      <c r="W12" s="103">
        <f t="shared" si="0"/>
        <v>0</v>
      </c>
      <c r="X12" s="103">
        <f t="shared" si="0"/>
        <v>12969.61</v>
      </c>
      <c r="Y12" s="103">
        <f t="shared" si="0"/>
        <v>0</v>
      </c>
      <c r="Z12" s="103">
        <f t="shared" si="0"/>
        <v>0</v>
      </c>
      <c r="AA12" s="103">
        <f t="shared" si="0"/>
        <v>1322.04</v>
      </c>
      <c r="AB12" s="103">
        <f t="shared" si="0"/>
        <v>0</v>
      </c>
      <c r="AC12" s="103">
        <f t="shared" si="0"/>
        <v>0</v>
      </c>
      <c r="AD12" s="103">
        <f t="shared" si="0"/>
        <v>0</v>
      </c>
      <c r="AE12" s="103">
        <f t="shared" si="0"/>
        <v>0</v>
      </c>
      <c r="AF12" s="103">
        <f t="shared" si="0"/>
        <v>0</v>
      </c>
      <c r="AG12" s="103">
        <f t="shared" si="0"/>
        <v>0</v>
      </c>
      <c r="AH12" s="103">
        <f t="shared" si="0"/>
        <v>0</v>
      </c>
      <c r="AI12" s="103">
        <f t="shared" si="0"/>
        <v>0</v>
      </c>
      <c r="AJ12" s="103">
        <f t="shared" si="0"/>
        <v>14291.650000000001</v>
      </c>
      <c r="AK12" s="13"/>
      <c r="AL12" s="13">
        <f>F12</f>
        <v>414139.34</v>
      </c>
      <c r="AM12" s="13">
        <f>M12</f>
        <v>0</v>
      </c>
      <c r="AN12" s="13">
        <f>T12</f>
        <v>0</v>
      </c>
      <c r="AO12" s="13">
        <f>AJ12</f>
        <v>14291.650000000001</v>
      </c>
      <c r="AP12" s="13"/>
      <c r="AQ12" s="13">
        <f>SUM(AL12:AO12)</f>
        <v>428430.99000000005</v>
      </c>
    </row>
    <row r="13" spans="1:44" ht="12.75" x14ac:dyDescent="0.2">
      <c r="A13" s="47"/>
      <c r="B13" s="48"/>
      <c r="C13" s="49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3"/>
      <c r="AL13" s="13"/>
      <c r="AM13" s="13"/>
      <c r="AN13" s="13"/>
      <c r="AO13" s="13"/>
      <c r="AP13" s="13"/>
      <c r="AQ13" s="13"/>
    </row>
    <row r="14" spans="1:44" ht="12.75" x14ac:dyDescent="0.2">
      <c r="A14" s="47"/>
      <c r="B14" s="50" t="s">
        <v>58</v>
      </c>
      <c r="C14" s="49"/>
      <c r="D14" s="103">
        <f>SUM(D16:D39)</f>
        <v>0</v>
      </c>
      <c r="E14" s="103">
        <f t="shared" ref="E14:AJ14" si="1">SUM(E16:E39)</f>
        <v>411139.34</v>
      </c>
      <c r="F14" s="103">
        <f t="shared" si="1"/>
        <v>411139.34</v>
      </c>
      <c r="G14" s="103">
        <f t="shared" si="1"/>
        <v>0</v>
      </c>
      <c r="H14" s="103">
        <f t="shared" si="1"/>
        <v>0</v>
      </c>
      <c r="I14" s="103">
        <f t="shared" si="1"/>
        <v>0</v>
      </c>
      <c r="J14" s="103">
        <f t="shared" si="1"/>
        <v>0</v>
      </c>
      <c r="K14" s="103">
        <f t="shared" si="1"/>
        <v>0</v>
      </c>
      <c r="L14" s="103">
        <f t="shared" si="1"/>
        <v>0</v>
      </c>
      <c r="M14" s="103">
        <f t="shared" si="1"/>
        <v>0</v>
      </c>
      <c r="N14" s="103">
        <f t="shared" si="1"/>
        <v>0</v>
      </c>
      <c r="O14" s="103">
        <f t="shared" si="1"/>
        <v>0</v>
      </c>
      <c r="P14" s="103">
        <f t="shared" si="1"/>
        <v>0</v>
      </c>
      <c r="Q14" s="103">
        <f t="shared" si="1"/>
        <v>0</v>
      </c>
      <c r="R14" s="103">
        <f t="shared" si="1"/>
        <v>0</v>
      </c>
      <c r="S14" s="103">
        <f t="shared" si="1"/>
        <v>0</v>
      </c>
      <c r="T14" s="103">
        <f t="shared" si="1"/>
        <v>0</v>
      </c>
      <c r="U14" s="103">
        <f t="shared" si="1"/>
        <v>0</v>
      </c>
      <c r="V14" s="103">
        <f t="shared" si="1"/>
        <v>0</v>
      </c>
      <c r="W14" s="103">
        <f t="shared" si="1"/>
        <v>0</v>
      </c>
      <c r="X14" s="103">
        <f t="shared" si="1"/>
        <v>12969.61</v>
      </c>
      <c r="Y14" s="103">
        <f t="shared" si="1"/>
        <v>0</v>
      </c>
      <c r="Z14" s="103">
        <f t="shared" si="1"/>
        <v>0</v>
      </c>
      <c r="AA14" s="103">
        <f t="shared" si="1"/>
        <v>1322.04</v>
      </c>
      <c r="AB14" s="103">
        <f t="shared" si="1"/>
        <v>0</v>
      </c>
      <c r="AC14" s="103">
        <f t="shared" si="1"/>
        <v>0</v>
      </c>
      <c r="AD14" s="103">
        <f t="shared" si="1"/>
        <v>0</v>
      </c>
      <c r="AE14" s="103">
        <f t="shared" si="1"/>
        <v>0</v>
      </c>
      <c r="AF14" s="103">
        <f t="shared" si="1"/>
        <v>0</v>
      </c>
      <c r="AG14" s="103">
        <f t="shared" si="1"/>
        <v>0</v>
      </c>
      <c r="AH14" s="103">
        <f t="shared" si="1"/>
        <v>0</v>
      </c>
      <c r="AI14" s="103">
        <f t="shared" si="1"/>
        <v>0</v>
      </c>
      <c r="AJ14" s="103">
        <f t="shared" si="1"/>
        <v>14291.650000000001</v>
      </c>
      <c r="AK14" s="13"/>
      <c r="AL14" s="13">
        <f t="shared" ref="AL14:AL66" si="2">F14</f>
        <v>411139.34</v>
      </c>
      <c r="AM14" s="13">
        <f t="shared" ref="AM14:AM66" si="3">M14</f>
        <v>0</v>
      </c>
      <c r="AN14" s="13">
        <f t="shared" ref="AN14:AN66" si="4">T14</f>
        <v>0</v>
      </c>
      <c r="AO14" s="13">
        <f t="shared" ref="AO14:AO66" si="5">AJ14</f>
        <v>14291.650000000001</v>
      </c>
      <c r="AP14" s="13"/>
      <c r="AQ14" s="13">
        <f t="shared" ref="AQ14:AQ66" si="6">SUM(AL14:AO14)</f>
        <v>425430.99000000005</v>
      </c>
    </row>
    <row r="15" spans="1:44" ht="12.75" x14ac:dyDescent="0.2">
      <c r="A15" s="47"/>
      <c r="B15" s="48"/>
      <c r="C15" s="49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3"/>
      <c r="AL15" s="13"/>
      <c r="AM15" s="13"/>
      <c r="AN15" s="13"/>
      <c r="AO15" s="13"/>
      <c r="AP15" s="13"/>
      <c r="AQ15" s="13"/>
    </row>
    <row r="16" spans="1:44" ht="12.75" x14ac:dyDescent="0.2">
      <c r="A16" s="47"/>
      <c r="B16" s="48"/>
      <c r="C16" s="51" t="s">
        <v>59</v>
      </c>
      <c r="D16" s="103">
        <v>0</v>
      </c>
      <c r="E16" s="103">
        <v>0</v>
      </c>
      <c r="F16" s="103">
        <f>D16+E16</f>
        <v>0</v>
      </c>
      <c r="G16" s="103">
        <v>0</v>
      </c>
      <c r="H16" s="103">
        <v>0</v>
      </c>
      <c r="I16" s="103">
        <f>G16+H16</f>
        <v>0</v>
      </c>
      <c r="J16" s="103">
        <v>0</v>
      </c>
      <c r="K16" s="103">
        <v>0</v>
      </c>
      <c r="L16" s="103">
        <f>J16+K16</f>
        <v>0</v>
      </c>
      <c r="M16" s="103">
        <f>I16+L16</f>
        <v>0</v>
      </c>
      <c r="N16" s="103">
        <v>0</v>
      </c>
      <c r="O16" s="103">
        <v>0</v>
      </c>
      <c r="P16" s="103">
        <f>N16+O16</f>
        <v>0</v>
      </c>
      <c r="Q16" s="103">
        <v>0</v>
      </c>
      <c r="R16" s="103">
        <v>0</v>
      </c>
      <c r="S16" s="103">
        <v>0</v>
      </c>
      <c r="T16" s="103">
        <f>SUM(P16:S16)</f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f>SUM(U16:AI16)</f>
        <v>0</v>
      </c>
      <c r="AK16" s="13"/>
      <c r="AL16" s="13">
        <f t="shared" si="2"/>
        <v>0</v>
      </c>
      <c r="AM16" s="13">
        <f t="shared" si="3"/>
        <v>0</v>
      </c>
      <c r="AN16" s="13">
        <f t="shared" si="4"/>
        <v>0</v>
      </c>
      <c r="AO16" s="13">
        <f t="shared" si="5"/>
        <v>0</v>
      </c>
      <c r="AP16" s="13"/>
      <c r="AQ16" s="13">
        <f t="shared" si="6"/>
        <v>0</v>
      </c>
    </row>
    <row r="17" spans="1:43" ht="12.75" x14ac:dyDescent="0.2">
      <c r="A17" s="47"/>
      <c r="B17" s="48"/>
      <c r="C17" s="51" t="s">
        <v>60</v>
      </c>
      <c r="D17" s="103">
        <v>0</v>
      </c>
      <c r="E17" s="103">
        <v>0</v>
      </c>
      <c r="F17" s="103">
        <f t="shared" ref="F17:F39" si="7">D17+E17</f>
        <v>0</v>
      </c>
      <c r="G17" s="103">
        <v>0</v>
      </c>
      <c r="H17" s="103">
        <v>0</v>
      </c>
      <c r="I17" s="103">
        <f t="shared" ref="I17:I39" si="8">G17+H17</f>
        <v>0</v>
      </c>
      <c r="J17" s="103">
        <v>0</v>
      </c>
      <c r="K17" s="103">
        <v>0</v>
      </c>
      <c r="L17" s="103">
        <f t="shared" ref="L17:L39" si="9">J17+K17</f>
        <v>0</v>
      </c>
      <c r="M17" s="103">
        <f t="shared" ref="M17:M39" si="10">I17+L17</f>
        <v>0</v>
      </c>
      <c r="N17" s="103">
        <v>0</v>
      </c>
      <c r="O17" s="103">
        <v>0</v>
      </c>
      <c r="P17" s="103">
        <f t="shared" ref="P17:P39" si="11">N17+O17</f>
        <v>0</v>
      </c>
      <c r="Q17" s="103">
        <v>0</v>
      </c>
      <c r="R17" s="103">
        <v>0</v>
      </c>
      <c r="S17" s="103">
        <v>0</v>
      </c>
      <c r="T17" s="103">
        <f t="shared" ref="T17:T39" si="12">SUM(P17:S17)</f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f t="shared" ref="AJ17:AJ39" si="13">SUM(U17:AI17)</f>
        <v>0</v>
      </c>
      <c r="AK17" s="13"/>
      <c r="AL17" s="13">
        <f t="shared" si="2"/>
        <v>0</v>
      </c>
      <c r="AM17" s="13">
        <f t="shared" si="3"/>
        <v>0</v>
      </c>
      <c r="AN17" s="13">
        <f t="shared" si="4"/>
        <v>0</v>
      </c>
      <c r="AO17" s="13">
        <f t="shared" si="5"/>
        <v>0</v>
      </c>
      <c r="AP17" s="13"/>
      <c r="AQ17" s="13">
        <f t="shared" si="6"/>
        <v>0</v>
      </c>
    </row>
    <row r="18" spans="1:43" ht="12.75" x14ac:dyDescent="0.2">
      <c r="A18" s="47"/>
      <c r="B18" s="48"/>
      <c r="C18" s="51" t="s">
        <v>61</v>
      </c>
      <c r="D18" s="103">
        <v>0</v>
      </c>
      <c r="E18" s="103">
        <v>0</v>
      </c>
      <c r="F18" s="103">
        <f t="shared" si="7"/>
        <v>0</v>
      </c>
      <c r="G18" s="103">
        <v>0</v>
      </c>
      <c r="H18" s="103">
        <v>0</v>
      </c>
      <c r="I18" s="103">
        <f t="shared" si="8"/>
        <v>0</v>
      </c>
      <c r="J18" s="103">
        <v>0</v>
      </c>
      <c r="K18" s="103">
        <v>0</v>
      </c>
      <c r="L18" s="103">
        <f t="shared" si="9"/>
        <v>0</v>
      </c>
      <c r="M18" s="103">
        <f t="shared" si="10"/>
        <v>0</v>
      </c>
      <c r="N18" s="103">
        <v>0</v>
      </c>
      <c r="O18" s="103">
        <v>0</v>
      </c>
      <c r="P18" s="103">
        <f t="shared" si="11"/>
        <v>0</v>
      </c>
      <c r="Q18" s="103">
        <v>0</v>
      </c>
      <c r="R18" s="103">
        <v>0</v>
      </c>
      <c r="S18" s="103">
        <v>0</v>
      </c>
      <c r="T18" s="103">
        <f t="shared" si="12"/>
        <v>0</v>
      </c>
      <c r="U18" s="103">
        <v>0</v>
      </c>
      <c r="V18" s="103"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v>0</v>
      </c>
      <c r="AD18" s="103">
        <v>0</v>
      </c>
      <c r="AE18" s="103">
        <v>0</v>
      </c>
      <c r="AF18" s="103">
        <v>0</v>
      </c>
      <c r="AG18" s="103">
        <v>0</v>
      </c>
      <c r="AH18" s="103">
        <v>0</v>
      </c>
      <c r="AI18" s="103">
        <v>0</v>
      </c>
      <c r="AJ18" s="103">
        <f t="shared" si="13"/>
        <v>0</v>
      </c>
      <c r="AK18" s="13"/>
      <c r="AL18" s="13">
        <f t="shared" si="2"/>
        <v>0</v>
      </c>
      <c r="AM18" s="13">
        <f t="shared" si="3"/>
        <v>0</v>
      </c>
      <c r="AN18" s="13">
        <f t="shared" si="4"/>
        <v>0</v>
      </c>
      <c r="AO18" s="13">
        <f t="shared" si="5"/>
        <v>0</v>
      </c>
      <c r="AP18" s="13"/>
      <c r="AQ18" s="13">
        <f t="shared" si="6"/>
        <v>0</v>
      </c>
    </row>
    <row r="19" spans="1:43" ht="12.75" x14ac:dyDescent="0.2">
      <c r="A19" s="47"/>
      <c r="B19" s="48"/>
      <c r="C19" s="51" t="s">
        <v>62</v>
      </c>
      <c r="D19" s="103">
        <v>0</v>
      </c>
      <c r="E19" s="103">
        <v>133815</v>
      </c>
      <c r="F19" s="103">
        <f t="shared" si="7"/>
        <v>133815</v>
      </c>
      <c r="G19" s="103">
        <v>0</v>
      </c>
      <c r="H19" s="103">
        <v>0</v>
      </c>
      <c r="I19" s="103">
        <f t="shared" si="8"/>
        <v>0</v>
      </c>
      <c r="J19" s="103">
        <v>0</v>
      </c>
      <c r="K19" s="103">
        <v>0</v>
      </c>
      <c r="L19" s="103">
        <f t="shared" si="9"/>
        <v>0</v>
      </c>
      <c r="M19" s="103">
        <f t="shared" si="10"/>
        <v>0</v>
      </c>
      <c r="N19" s="103">
        <v>0</v>
      </c>
      <c r="O19" s="103">
        <v>0</v>
      </c>
      <c r="P19" s="103">
        <f t="shared" si="11"/>
        <v>0</v>
      </c>
      <c r="Q19" s="103">
        <v>0</v>
      </c>
      <c r="R19" s="103">
        <v>0</v>
      </c>
      <c r="S19" s="103">
        <v>0</v>
      </c>
      <c r="T19" s="103">
        <f t="shared" si="12"/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f t="shared" si="13"/>
        <v>0</v>
      </c>
      <c r="AK19" s="13"/>
      <c r="AL19" s="13">
        <f t="shared" si="2"/>
        <v>133815</v>
      </c>
      <c r="AM19" s="13">
        <f t="shared" si="3"/>
        <v>0</v>
      </c>
      <c r="AN19" s="13">
        <f t="shared" si="4"/>
        <v>0</v>
      </c>
      <c r="AO19" s="13">
        <f t="shared" si="5"/>
        <v>0</v>
      </c>
      <c r="AP19" s="13"/>
      <c r="AQ19" s="13">
        <f t="shared" si="6"/>
        <v>133815</v>
      </c>
    </row>
    <row r="20" spans="1:43" ht="12.75" x14ac:dyDescent="0.2">
      <c r="A20" s="47"/>
      <c r="B20" s="48"/>
      <c r="C20" s="51" t="s">
        <v>63</v>
      </c>
      <c r="D20" s="103">
        <v>0</v>
      </c>
      <c r="E20" s="103">
        <v>377.42</v>
      </c>
      <c r="F20" s="103">
        <f t="shared" si="7"/>
        <v>377.42</v>
      </c>
      <c r="G20" s="103">
        <v>0</v>
      </c>
      <c r="H20" s="103">
        <v>0</v>
      </c>
      <c r="I20" s="103">
        <f t="shared" si="8"/>
        <v>0</v>
      </c>
      <c r="J20" s="103">
        <v>0</v>
      </c>
      <c r="K20" s="103">
        <v>0</v>
      </c>
      <c r="L20" s="103">
        <f t="shared" si="9"/>
        <v>0</v>
      </c>
      <c r="M20" s="103">
        <f t="shared" si="10"/>
        <v>0</v>
      </c>
      <c r="N20" s="103">
        <v>0</v>
      </c>
      <c r="O20" s="103">
        <v>0</v>
      </c>
      <c r="P20" s="103">
        <f t="shared" si="11"/>
        <v>0</v>
      </c>
      <c r="Q20" s="103">
        <v>0</v>
      </c>
      <c r="R20" s="103">
        <v>0</v>
      </c>
      <c r="S20" s="103">
        <v>0</v>
      </c>
      <c r="T20" s="103">
        <f t="shared" si="12"/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0</v>
      </c>
      <c r="AF20" s="103">
        <v>0</v>
      </c>
      <c r="AG20" s="103">
        <v>0</v>
      </c>
      <c r="AH20" s="103">
        <v>0</v>
      </c>
      <c r="AI20" s="103">
        <v>0</v>
      </c>
      <c r="AJ20" s="103">
        <f t="shared" si="13"/>
        <v>0</v>
      </c>
      <c r="AK20" s="13"/>
      <c r="AL20" s="13">
        <f t="shared" si="2"/>
        <v>377.42</v>
      </c>
      <c r="AM20" s="13">
        <f t="shared" si="3"/>
        <v>0</v>
      </c>
      <c r="AN20" s="13">
        <f t="shared" si="4"/>
        <v>0</v>
      </c>
      <c r="AO20" s="13">
        <f t="shared" si="5"/>
        <v>0</v>
      </c>
      <c r="AP20" s="13"/>
      <c r="AQ20" s="13">
        <f t="shared" si="6"/>
        <v>377.42</v>
      </c>
    </row>
    <row r="21" spans="1:43" ht="12.75" x14ac:dyDescent="0.2">
      <c r="A21" s="47"/>
      <c r="B21" s="48"/>
      <c r="C21" s="51" t="s">
        <v>64</v>
      </c>
      <c r="D21" s="103">
        <v>0</v>
      </c>
      <c r="E21" s="103">
        <v>0</v>
      </c>
      <c r="F21" s="103">
        <f t="shared" si="7"/>
        <v>0</v>
      </c>
      <c r="G21" s="103">
        <v>0</v>
      </c>
      <c r="H21" s="103">
        <v>0</v>
      </c>
      <c r="I21" s="103">
        <f t="shared" si="8"/>
        <v>0</v>
      </c>
      <c r="J21" s="103">
        <v>0</v>
      </c>
      <c r="K21" s="103">
        <v>0</v>
      </c>
      <c r="L21" s="103">
        <f t="shared" si="9"/>
        <v>0</v>
      </c>
      <c r="M21" s="103">
        <f t="shared" si="10"/>
        <v>0</v>
      </c>
      <c r="N21" s="103">
        <v>0</v>
      </c>
      <c r="O21" s="103">
        <v>0</v>
      </c>
      <c r="P21" s="103">
        <f t="shared" si="11"/>
        <v>0</v>
      </c>
      <c r="Q21" s="103">
        <v>0</v>
      </c>
      <c r="R21" s="103">
        <v>0</v>
      </c>
      <c r="S21" s="103">
        <v>0</v>
      </c>
      <c r="T21" s="103">
        <f t="shared" si="12"/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  <c r="AF21" s="103">
        <v>0</v>
      </c>
      <c r="AG21" s="103">
        <v>0</v>
      </c>
      <c r="AH21" s="103">
        <v>0</v>
      </c>
      <c r="AI21" s="103">
        <v>0</v>
      </c>
      <c r="AJ21" s="103">
        <f t="shared" si="13"/>
        <v>0</v>
      </c>
      <c r="AK21" s="13"/>
      <c r="AL21" s="13">
        <f t="shared" si="2"/>
        <v>0</v>
      </c>
      <c r="AM21" s="13">
        <f t="shared" si="3"/>
        <v>0</v>
      </c>
      <c r="AN21" s="13">
        <f t="shared" si="4"/>
        <v>0</v>
      </c>
      <c r="AO21" s="13">
        <f t="shared" si="5"/>
        <v>0</v>
      </c>
      <c r="AP21" s="13"/>
      <c r="AQ21" s="13">
        <f t="shared" si="6"/>
        <v>0</v>
      </c>
    </row>
    <row r="22" spans="1:43" ht="12.75" x14ac:dyDescent="0.2">
      <c r="A22" s="47"/>
      <c r="B22" s="48"/>
      <c r="C22" s="51" t="s">
        <v>65</v>
      </c>
      <c r="D22" s="103">
        <v>0</v>
      </c>
      <c r="E22" s="103">
        <v>0</v>
      </c>
      <c r="F22" s="103">
        <f t="shared" si="7"/>
        <v>0</v>
      </c>
      <c r="G22" s="103">
        <v>0</v>
      </c>
      <c r="H22" s="103">
        <v>0</v>
      </c>
      <c r="I22" s="103">
        <f t="shared" si="8"/>
        <v>0</v>
      </c>
      <c r="J22" s="103">
        <v>0</v>
      </c>
      <c r="K22" s="103">
        <v>0</v>
      </c>
      <c r="L22" s="103">
        <f t="shared" si="9"/>
        <v>0</v>
      </c>
      <c r="M22" s="103">
        <f t="shared" si="10"/>
        <v>0</v>
      </c>
      <c r="N22" s="103">
        <v>0</v>
      </c>
      <c r="O22" s="103">
        <v>0</v>
      </c>
      <c r="P22" s="103">
        <f t="shared" si="11"/>
        <v>0</v>
      </c>
      <c r="Q22" s="103">
        <v>0</v>
      </c>
      <c r="R22" s="103">
        <v>0</v>
      </c>
      <c r="S22" s="103">
        <v>0</v>
      </c>
      <c r="T22" s="103">
        <f t="shared" si="12"/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v>0</v>
      </c>
      <c r="AD22" s="103">
        <v>0</v>
      </c>
      <c r="AE22" s="103">
        <v>0</v>
      </c>
      <c r="AF22" s="103">
        <v>0</v>
      </c>
      <c r="AG22" s="103">
        <v>0</v>
      </c>
      <c r="AH22" s="103">
        <v>0</v>
      </c>
      <c r="AI22" s="103">
        <v>0</v>
      </c>
      <c r="AJ22" s="103">
        <f t="shared" si="13"/>
        <v>0</v>
      </c>
      <c r="AK22" s="13"/>
      <c r="AL22" s="13">
        <f t="shared" si="2"/>
        <v>0</v>
      </c>
      <c r="AM22" s="13">
        <f t="shared" si="3"/>
        <v>0</v>
      </c>
      <c r="AN22" s="13">
        <f t="shared" si="4"/>
        <v>0</v>
      </c>
      <c r="AO22" s="13">
        <f t="shared" si="5"/>
        <v>0</v>
      </c>
      <c r="AP22" s="13"/>
      <c r="AQ22" s="13">
        <f t="shared" si="6"/>
        <v>0</v>
      </c>
    </row>
    <row r="23" spans="1:43" ht="12.75" x14ac:dyDescent="0.2">
      <c r="A23" s="47"/>
      <c r="B23" s="48"/>
      <c r="C23" s="51" t="s">
        <v>66</v>
      </c>
      <c r="D23" s="103">
        <v>0</v>
      </c>
      <c r="E23" s="103">
        <v>57845.609999999993</v>
      </c>
      <c r="F23" s="103">
        <f t="shared" si="7"/>
        <v>57845.609999999993</v>
      </c>
      <c r="G23" s="103">
        <v>0</v>
      </c>
      <c r="H23" s="103">
        <v>0</v>
      </c>
      <c r="I23" s="103">
        <f t="shared" si="8"/>
        <v>0</v>
      </c>
      <c r="J23" s="103">
        <v>0</v>
      </c>
      <c r="K23" s="103">
        <v>0</v>
      </c>
      <c r="L23" s="103">
        <f t="shared" si="9"/>
        <v>0</v>
      </c>
      <c r="M23" s="103">
        <f t="shared" si="10"/>
        <v>0</v>
      </c>
      <c r="N23" s="103">
        <v>0</v>
      </c>
      <c r="O23" s="103">
        <v>0</v>
      </c>
      <c r="P23" s="103">
        <f t="shared" si="11"/>
        <v>0</v>
      </c>
      <c r="Q23" s="103">
        <v>0</v>
      </c>
      <c r="R23" s="103">
        <v>0</v>
      </c>
      <c r="S23" s="103">
        <v>0</v>
      </c>
      <c r="T23" s="103">
        <f t="shared" si="12"/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f t="shared" si="13"/>
        <v>0</v>
      </c>
      <c r="AK23" s="13"/>
      <c r="AL23" s="13">
        <f t="shared" si="2"/>
        <v>57845.609999999993</v>
      </c>
      <c r="AM23" s="13">
        <f t="shared" si="3"/>
        <v>0</v>
      </c>
      <c r="AN23" s="13">
        <f t="shared" si="4"/>
        <v>0</v>
      </c>
      <c r="AO23" s="13">
        <f t="shared" si="5"/>
        <v>0</v>
      </c>
      <c r="AP23" s="13"/>
      <c r="AQ23" s="13">
        <f t="shared" si="6"/>
        <v>57845.609999999993</v>
      </c>
    </row>
    <row r="24" spans="1:43" ht="12.75" x14ac:dyDescent="0.2">
      <c r="A24" s="47"/>
      <c r="B24" s="48"/>
      <c r="C24" s="51" t="s">
        <v>67</v>
      </c>
      <c r="D24" s="103">
        <v>0</v>
      </c>
      <c r="E24" s="103">
        <v>0</v>
      </c>
      <c r="F24" s="103">
        <f t="shared" si="7"/>
        <v>0</v>
      </c>
      <c r="G24" s="103">
        <v>0</v>
      </c>
      <c r="H24" s="103">
        <v>0</v>
      </c>
      <c r="I24" s="103">
        <f t="shared" si="8"/>
        <v>0</v>
      </c>
      <c r="J24" s="103">
        <v>0</v>
      </c>
      <c r="K24" s="103">
        <v>0</v>
      </c>
      <c r="L24" s="103">
        <f t="shared" si="9"/>
        <v>0</v>
      </c>
      <c r="M24" s="103">
        <f t="shared" si="10"/>
        <v>0</v>
      </c>
      <c r="N24" s="103">
        <v>0</v>
      </c>
      <c r="O24" s="103">
        <v>0</v>
      </c>
      <c r="P24" s="103">
        <f t="shared" si="11"/>
        <v>0</v>
      </c>
      <c r="Q24" s="103">
        <v>0</v>
      </c>
      <c r="R24" s="103">
        <v>0</v>
      </c>
      <c r="S24" s="103">
        <v>0</v>
      </c>
      <c r="T24" s="103">
        <f t="shared" si="12"/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3">
        <v>0</v>
      </c>
      <c r="AG24" s="103">
        <v>0</v>
      </c>
      <c r="AH24" s="103">
        <v>0</v>
      </c>
      <c r="AI24" s="103">
        <v>0</v>
      </c>
      <c r="AJ24" s="103">
        <f t="shared" si="13"/>
        <v>0</v>
      </c>
      <c r="AK24" s="13"/>
      <c r="AL24" s="13">
        <f t="shared" si="2"/>
        <v>0</v>
      </c>
      <c r="AM24" s="13">
        <f t="shared" si="3"/>
        <v>0</v>
      </c>
      <c r="AN24" s="13">
        <f t="shared" si="4"/>
        <v>0</v>
      </c>
      <c r="AO24" s="13">
        <f t="shared" si="5"/>
        <v>0</v>
      </c>
      <c r="AP24" s="13"/>
      <c r="AQ24" s="13">
        <f t="shared" si="6"/>
        <v>0</v>
      </c>
    </row>
    <row r="25" spans="1:43" ht="12.75" x14ac:dyDescent="0.2">
      <c r="A25" s="47"/>
      <c r="B25" s="48"/>
      <c r="C25" s="51" t="s">
        <v>68</v>
      </c>
      <c r="D25" s="103">
        <v>0</v>
      </c>
      <c r="E25" s="103">
        <v>0</v>
      </c>
      <c r="F25" s="103">
        <f t="shared" si="7"/>
        <v>0</v>
      </c>
      <c r="G25" s="103">
        <v>0</v>
      </c>
      <c r="H25" s="103">
        <v>0</v>
      </c>
      <c r="I25" s="103">
        <f t="shared" si="8"/>
        <v>0</v>
      </c>
      <c r="J25" s="103">
        <v>0</v>
      </c>
      <c r="K25" s="103">
        <v>0</v>
      </c>
      <c r="L25" s="103">
        <f t="shared" si="9"/>
        <v>0</v>
      </c>
      <c r="M25" s="103">
        <f t="shared" si="10"/>
        <v>0</v>
      </c>
      <c r="N25" s="103">
        <v>0</v>
      </c>
      <c r="O25" s="103">
        <v>0</v>
      </c>
      <c r="P25" s="103">
        <f t="shared" si="11"/>
        <v>0</v>
      </c>
      <c r="Q25" s="103">
        <v>0</v>
      </c>
      <c r="R25" s="103">
        <v>0</v>
      </c>
      <c r="S25" s="103">
        <v>0</v>
      </c>
      <c r="T25" s="103">
        <f t="shared" si="12"/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03">
        <v>0</v>
      </c>
      <c r="AJ25" s="103">
        <f t="shared" si="13"/>
        <v>0</v>
      </c>
      <c r="AK25" s="13"/>
      <c r="AL25" s="13">
        <f t="shared" si="2"/>
        <v>0</v>
      </c>
      <c r="AM25" s="13">
        <f t="shared" si="3"/>
        <v>0</v>
      </c>
      <c r="AN25" s="13">
        <f t="shared" si="4"/>
        <v>0</v>
      </c>
      <c r="AO25" s="13">
        <f t="shared" si="5"/>
        <v>0</v>
      </c>
      <c r="AP25" s="13"/>
      <c r="AQ25" s="13">
        <f t="shared" si="6"/>
        <v>0</v>
      </c>
    </row>
    <row r="26" spans="1:43" ht="12.75" x14ac:dyDescent="0.2">
      <c r="A26" s="47"/>
      <c r="B26" s="48"/>
      <c r="C26" s="51" t="s">
        <v>69</v>
      </c>
      <c r="D26" s="103">
        <v>0</v>
      </c>
      <c r="E26" s="103">
        <v>0</v>
      </c>
      <c r="F26" s="103">
        <f t="shared" si="7"/>
        <v>0</v>
      </c>
      <c r="G26" s="103">
        <v>0</v>
      </c>
      <c r="H26" s="103">
        <v>0</v>
      </c>
      <c r="I26" s="103">
        <f t="shared" si="8"/>
        <v>0</v>
      </c>
      <c r="J26" s="103">
        <v>0</v>
      </c>
      <c r="K26" s="103">
        <v>0</v>
      </c>
      <c r="L26" s="103">
        <f t="shared" si="9"/>
        <v>0</v>
      </c>
      <c r="M26" s="103">
        <f t="shared" si="10"/>
        <v>0</v>
      </c>
      <c r="N26" s="103">
        <v>0</v>
      </c>
      <c r="O26" s="103">
        <v>0</v>
      </c>
      <c r="P26" s="103">
        <f t="shared" si="11"/>
        <v>0</v>
      </c>
      <c r="Q26" s="103">
        <v>0</v>
      </c>
      <c r="R26" s="103">
        <v>0</v>
      </c>
      <c r="S26" s="103">
        <v>0</v>
      </c>
      <c r="T26" s="103">
        <f t="shared" si="12"/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v>0</v>
      </c>
      <c r="AD26" s="103">
        <v>0</v>
      </c>
      <c r="AE26" s="103">
        <v>0</v>
      </c>
      <c r="AF26" s="103">
        <v>0</v>
      </c>
      <c r="AG26" s="103">
        <v>0</v>
      </c>
      <c r="AH26" s="103">
        <v>0</v>
      </c>
      <c r="AI26" s="103">
        <v>0</v>
      </c>
      <c r="AJ26" s="103">
        <f t="shared" si="13"/>
        <v>0</v>
      </c>
      <c r="AK26" s="13"/>
      <c r="AL26" s="13">
        <f t="shared" si="2"/>
        <v>0</v>
      </c>
      <c r="AM26" s="13">
        <f t="shared" si="3"/>
        <v>0</v>
      </c>
      <c r="AN26" s="13">
        <f t="shared" si="4"/>
        <v>0</v>
      </c>
      <c r="AO26" s="13">
        <f t="shared" si="5"/>
        <v>0</v>
      </c>
      <c r="AP26" s="13"/>
      <c r="AQ26" s="13">
        <f t="shared" si="6"/>
        <v>0</v>
      </c>
    </row>
    <row r="27" spans="1:43" ht="12.75" x14ac:dyDescent="0.2">
      <c r="A27" s="47"/>
      <c r="B27" s="48"/>
      <c r="C27" s="51" t="s">
        <v>70</v>
      </c>
      <c r="D27" s="103">
        <v>0</v>
      </c>
      <c r="E27" s="103">
        <v>0</v>
      </c>
      <c r="F27" s="103">
        <f t="shared" si="7"/>
        <v>0</v>
      </c>
      <c r="G27" s="103">
        <v>0</v>
      </c>
      <c r="H27" s="103">
        <v>0</v>
      </c>
      <c r="I27" s="103">
        <f t="shared" si="8"/>
        <v>0</v>
      </c>
      <c r="J27" s="103">
        <v>0</v>
      </c>
      <c r="K27" s="103">
        <v>0</v>
      </c>
      <c r="L27" s="103">
        <f t="shared" si="9"/>
        <v>0</v>
      </c>
      <c r="M27" s="103">
        <f t="shared" si="10"/>
        <v>0</v>
      </c>
      <c r="N27" s="103">
        <v>0</v>
      </c>
      <c r="O27" s="103">
        <v>0</v>
      </c>
      <c r="P27" s="103">
        <f t="shared" si="11"/>
        <v>0</v>
      </c>
      <c r="Q27" s="103">
        <v>0</v>
      </c>
      <c r="R27" s="103">
        <v>0</v>
      </c>
      <c r="S27" s="103">
        <v>0</v>
      </c>
      <c r="T27" s="103">
        <f t="shared" si="12"/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v>0</v>
      </c>
      <c r="AD27" s="103">
        <v>0</v>
      </c>
      <c r="AE27" s="103">
        <v>0</v>
      </c>
      <c r="AF27" s="103">
        <v>0</v>
      </c>
      <c r="AG27" s="103">
        <v>0</v>
      </c>
      <c r="AH27" s="103">
        <v>0</v>
      </c>
      <c r="AI27" s="103">
        <v>0</v>
      </c>
      <c r="AJ27" s="103">
        <f t="shared" si="13"/>
        <v>0</v>
      </c>
      <c r="AK27" s="13"/>
      <c r="AL27" s="13">
        <f t="shared" si="2"/>
        <v>0</v>
      </c>
      <c r="AM27" s="13">
        <f t="shared" si="3"/>
        <v>0</v>
      </c>
      <c r="AN27" s="13">
        <f t="shared" si="4"/>
        <v>0</v>
      </c>
      <c r="AO27" s="13">
        <f t="shared" si="5"/>
        <v>0</v>
      </c>
      <c r="AP27" s="13"/>
      <c r="AQ27" s="13">
        <f t="shared" si="6"/>
        <v>0</v>
      </c>
    </row>
    <row r="28" spans="1:43" ht="12.75" x14ac:dyDescent="0.2">
      <c r="A28" s="47"/>
      <c r="B28" s="48"/>
      <c r="C28" s="51" t="s">
        <v>71</v>
      </c>
      <c r="D28" s="103">
        <v>0</v>
      </c>
      <c r="E28" s="103">
        <v>33200</v>
      </c>
      <c r="F28" s="103">
        <f t="shared" si="7"/>
        <v>33200</v>
      </c>
      <c r="G28" s="103">
        <v>0</v>
      </c>
      <c r="H28" s="103">
        <v>0</v>
      </c>
      <c r="I28" s="103">
        <f t="shared" si="8"/>
        <v>0</v>
      </c>
      <c r="J28" s="103">
        <v>0</v>
      </c>
      <c r="K28" s="103">
        <v>0</v>
      </c>
      <c r="L28" s="103">
        <f t="shared" si="9"/>
        <v>0</v>
      </c>
      <c r="M28" s="103">
        <f t="shared" si="10"/>
        <v>0</v>
      </c>
      <c r="N28" s="103">
        <v>0</v>
      </c>
      <c r="O28" s="103">
        <v>0</v>
      </c>
      <c r="P28" s="103">
        <f t="shared" si="11"/>
        <v>0</v>
      </c>
      <c r="Q28" s="103">
        <v>0</v>
      </c>
      <c r="R28" s="103">
        <v>0</v>
      </c>
      <c r="S28" s="103">
        <v>0</v>
      </c>
      <c r="T28" s="103">
        <f t="shared" si="12"/>
        <v>0</v>
      </c>
      <c r="U28" s="103">
        <v>0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v>0</v>
      </c>
      <c r="AD28" s="103">
        <v>0</v>
      </c>
      <c r="AE28" s="103">
        <v>0</v>
      </c>
      <c r="AF28" s="103">
        <v>0</v>
      </c>
      <c r="AG28" s="103">
        <v>0</v>
      </c>
      <c r="AH28" s="103">
        <v>0</v>
      </c>
      <c r="AI28" s="103">
        <v>0</v>
      </c>
      <c r="AJ28" s="103">
        <f t="shared" si="13"/>
        <v>0</v>
      </c>
      <c r="AK28" s="13"/>
      <c r="AL28" s="13">
        <f t="shared" si="2"/>
        <v>33200</v>
      </c>
      <c r="AM28" s="13">
        <f t="shared" si="3"/>
        <v>0</v>
      </c>
      <c r="AN28" s="13">
        <f t="shared" si="4"/>
        <v>0</v>
      </c>
      <c r="AO28" s="13">
        <f t="shared" si="5"/>
        <v>0</v>
      </c>
      <c r="AP28" s="13"/>
      <c r="AQ28" s="13">
        <f t="shared" si="6"/>
        <v>33200</v>
      </c>
    </row>
    <row r="29" spans="1:43" ht="12.75" x14ac:dyDescent="0.2">
      <c r="A29" s="47"/>
      <c r="B29" s="48"/>
      <c r="C29" s="51" t="s">
        <v>72</v>
      </c>
      <c r="D29" s="103">
        <v>0</v>
      </c>
      <c r="E29" s="103">
        <v>198.4</v>
      </c>
      <c r="F29" s="103">
        <f t="shared" si="7"/>
        <v>198.4</v>
      </c>
      <c r="G29" s="103">
        <v>0</v>
      </c>
      <c r="H29" s="103">
        <v>0</v>
      </c>
      <c r="I29" s="103">
        <f t="shared" si="8"/>
        <v>0</v>
      </c>
      <c r="J29" s="103">
        <v>0</v>
      </c>
      <c r="K29" s="103">
        <v>0</v>
      </c>
      <c r="L29" s="103">
        <f t="shared" si="9"/>
        <v>0</v>
      </c>
      <c r="M29" s="103">
        <f t="shared" si="10"/>
        <v>0</v>
      </c>
      <c r="N29" s="103">
        <v>0</v>
      </c>
      <c r="O29" s="103">
        <v>0</v>
      </c>
      <c r="P29" s="103">
        <f t="shared" si="11"/>
        <v>0</v>
      </c>
      <c r="Q29" s="103">
        <v>0</v>
      </c>
      <c r="R29" s="103">
        <v>0</v>
      </c>
      <c r="S29" s="103">
        <v>0</v>
      </c>
      <c r="T29" s="103">
        <f t="shared" si="12"/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  <c r="AE29" s="103">
        <v>0</v>
      </c>
      <c r="AF29" s="103">
        <v>0</v>
      </c>
      <c r="AG29" s="103">
        <v>0</v>
      </c>
      <c r="AH29" s="103">
        <v>0</v>
      </c>
      <c r="AI29" s="103">
        <v>0</v>
      </c>
      <c r="AJ29" s="103">
        <f t="shared" si="13"/>
        <v>0</v>
      </c>
      <c r="AK29" s="13"/>
      <c r="AL29" s="13">
        <f t="shared" si="2"/>
        <v>198.4</v>
      </c>
      <c r="AM29" s="13">
        <f t="shared" si="3"/>
        <v>0</v>
      </c>
      <c r="AN29" s="13">
        <f t="shared" si="4"/>
        <v>0</v>
      </c>
      <c r="AO29" s="13">
        <f t="shared" si="5"/>
        <v>0</v>
      </c>
      <c r="AP29" s="13"/>
      <c r="AQ29" s="13">
        <f t="shared" si="6"/>
        <v>198.4</v>
      </c>
    </row>
    <row r="30" spans="1:43" ht="12.75" x14ac:dyDescent="0.2">
      <c r="A30" s="47"/>
      <c r="B30" s="48"/>
      <c r="C30" s="51" t="s">
        <v>73</v>
      </c>
      <c r="D30" s="103">
        <v>0</v>
      </c>
      <c r="E30" s="103">
        <v>22504.54</v>
      </c>
      <c r="F30" s="103">
        <f t="shared" si="7"/>
        <v>22504.54</v>
      </c>
      <c r="G30" s="103">
        <v>0</v>
      </c>
      <c r="H30" s="103">
        <v>0</v>
      </c>
      <c r="I30" s="103">
        <f t="shared" si="8"/>
        <v>0</v>
      </c>
      <c r="J30" s="103">
        <v>0</v>
      </c>
      <c r="K30" s="103">
        <v>0</v>
      </c>
      <c r="L30" s="103">
        <f t="shared" si="9"/>
        <v>0</v>
      </c>
      <c r="M30" s="103">
        <f t="shared" si="10"/>
        <v>0</v>
      </c>
      <c r="N30" s="103">
        <v>0</v>
      </c>
      <c r="O30" s="103">
        <v>0</v>
      </c>
      <c r="P30" s="103">
        <f t="shared" si="11"/>
        <v>0</v>
      </c>
      <c r="Q30" s="103">
        <v>0</v>
      </c>
      <c r="R30" s="103">
        <v>0</v>
      </c>
      <c r="S30" s="103">
        <v>0</v>
      </c>
      <c r="T30" s="103">
        <f t="shared" si="12"/>
        <v>0</v>
      </c>
      <c r="U30" s="103"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v>0</v>
      </c>
      <c r="AD30" s="103">
        <v>0</v>
      </c>
      <c r="AE30" s="103">
        <v>0</v>
      </c>
      <c r="AF30" s="103">
        <v>0</v>
      </c>
      <c r="AG30" s="103">
        <v>0</v>
      </c>
      <c r="AH30" s="103">
        <v>0</v>
      </c>
      <c r="AI30" s="103">
        <v>0</v>
      </c>
      <c r="AJ30" s="103">
        <f>SUM(U30:AI30)</f>
        <v>0</v>
      </c>
      <c r="AK30" s="13"/>
      <c r="AL30" s="13">
        <f t="shared" si="2"/>
        <v>22504.54</v>
      </c>
      <c r="AM30" s="13">
        <f t="shared" si="3"/>
        <v>0</v>
      </c>
      <c r="AN30" s="13">
        <f t="shared" si="4"/>
        <v>0</v>
      </c>
      <c r="AO30" s="13">
        <f t="shared" si="5"/>
        <v>0</v>
      </c>
      <c r="AP30" s="13"/>
      <c r="AQ30" s="13">
        <f t="shared" si="6"/>
        <v>22504.54</v>
      </c>
    </row>
    <row r="31" spans="1:43" ht="12.75" x14ac:dyDescent="0.2">
      <c r="A31" s="47"/>
      <c r="B31" s="48"/>
      <c r="C31" s="51" t="s">
        <v>74</v>
      </c>
      <c r="D31" s="103">
        <v>0</v>
      </c>
      <c r="E31" s="103">
        <v>0</v>
      </c>
      <c r="F31" s="103">
        <f t="shared" si="7"/>
        <v>0</v>
      </c>
      <c r="G31" s="103">
        <v>0</v>
      </c>
      <c r="H31" s="103">
        <v>0</v>
      </c>
      <c r="I31" s="103">
        <f t="shared" si="8"/>
        <v>0</v>
      </c>
      <c r="J31" s="103">
        <v>0</v>
      </c>
      <c r="K31" s="103">
        <v>0</v>
      </c>
      <c r="L31" s="103">
        <f t="shared" si="9"/>
        <v>0</v>
      </c>
      <c r="M31" s="103">
        <f t="shared" si="10"/>
        <v>0</v>
      </c>
      <c r="N31" s="103">
        <v>0</v>
      </c>
      <c r="O31" s="103">
        <v>0</v>
      </c>
      <c r="P31" s="103">
        <f t="shared" si="11"/>
        <v>0</v>
      </c>
      <c r="Q31" s="103">
        <v>0</v>
      </c>
      <c r="R31" s="103">
        <v>0</v>
      </c>
      <c r="S31" s="103">
        <v>0</v>
      </c>
      <c r="T31" s="103">
        <f t="shared" si="12"/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v>0</v>
      </c>
      <c r="AD31" s="103">
        <v>0</v>
      </c>
      <c r="AE31" s="103">
        <v>0</v>
      </c>
      <c r="AF31" s="103">
        <v>0</v>
      </c>
      <c r="AG31" s="103">
        <v>0</v>
      </c>
      <c r="AH31" s="103">
        <v>0</v>
      </c>
      <c r="AI31" s="103">
        <v>0</v>
      </c>
      <c r="AJ31" s="103">
        <f t="shared" si="13"/>
        <v>0</v>
      </c>
      <c r="AK31" s="13"/>
      <c r="AL31" s="13">
        <f t="shared" si="2"/>
        <v>0</v>
      </c>
      <c r="AM31" s="13">
        <f t="shared" si="3"/>
        <v>0</v>
      </c>
      <c r="AN31" s="13">
        <f t="shared" si="4"/>
        <v>0</v>
      </c>
      <c r="AO31" s="13">
        <f t="shared" si="5"/>
        <v>0</v>
      </c>
      <c r="AP31" s="13"/>
      <c r="AQ31" s="13">
        <f t="shared" si="6"/>
        <v>0</v>
      </c>
    </row>
    <row r="32" spans="1:43" ht="12.75" x14ac:dyDescent="0.2">
      <c r="A32" s="47"/>
      <c r="B32" s="48"/>
      <c r="C32" s="51" t="s">
        <v>75</v>
      </c>
      <c r="D32" s="103">
        <v>0</v>
      </c>
      <c r="E32" s="103">
        <v>156270.91</v>
      </c>
      <c r="F32" s="103">
        <f t="shared" si="7"/>
        <v>156270.91</v>
      </c>
      <c r="G32" s="103">
        <v>0</v>
      </c>
      <c r="H32" s="103">
        <v>0</v>
      </c>
      <c r="I32" s="103">
        <f t="shared" si="8"/>
        <v>0</v>
      </c>
      <c r="J32" s="103">
        <v>0</v>
      </c>
      <c r="K32" s="103">
        <v>0</v>
      </c>
      <c r="L32" s="103">
        <f t="shared" si="9"/>
        <v>0</v>
      </c>
      <c r="M32" s="103">
        <f t="shared" si="10"/>
        <v>0</v>
      </c>
      <c r="N32" s="103">
        <v>0</v>
      </c>
      <c r="O32" s="103">
        <v>0</v>
      </c>
      <c r="P32" s="103">
        <f t="shared" si="11"/>
        <v>0</v>
      </c>
      <c r="Q32" s="103">
        <v>0</v>
      </c>
      <c r="R32" s="103">
        <v>0</v>
      </c>
      <c r="S32" s="103">
        <v>0</v>
      </c>
      <c r="T32" s="103">
        <f t="shared" si="12"/>
        <v>0</v>
      </c>
      <c r="U32" s="103">
        <v>0</v>
      </c>
      <c r="V32" s="103">
        <v>0</v>
      </c>
      <c r="W32" s="103">
        <v>0</v>
      </c>
      <c r="X32" s="103">
        <v>12969.61</v>
      </c>
      <c r="Y32" s="103">
        <v>0</v>
      </c>
      <c r="Z32" s="103">
        <v>0</v>
      </c>
      <c r="AA32" s="103">
        <v>1322.04</v>
      </c>
      <c r="AB32" s="103">
        <v>0</v>
      </c>
      <c r="AC32" s="103">
        <v>0</v>
      </c>
      <c r="AD32" s="103">
        <v>0</v>
      </c>
      <c r="AE32" s="103">
        <v>0</v>
      </c>
      <c r="AF32" s="103">
        <v>0</v>
      </c>
      <c r="AG32" s="103">
        <v>0</v>
      </c>
      <c r="AH32" s="103">
        <v>0</v>
      </c>
      <c r="AI32" s="103">
        <v>0</v>
      </c>
      <c r="AJ32" s="103">
        <f t="shared" si="13"/>
        <v>14291.650000000001</v>
      </c>
      <c r="AK32" s="13"/>
      <c r="AL32" s="13">
        <f t="shared" si="2"/>
        <v>156270.91</v>
      </c>
      <c r="AM32" s="13">
        <f t="shared" si="3"/>
        <v>0</v>
      </c>
      <c r="AN32" s="13">
        <f t="shared" si="4"/>
        <v>0</v>
      </c>
      <c r="AO32" s="13">
        <f t="shared" si="5"/>
        <v>14291.650000000001</v>
      </c>
      <c r="AP32" s="13"/>
      <c r="AQ32" s="13">
        <f t="shared" si="6"/>
        <v>170562.56</v>
      </c>
    </row>
    <row r="33" spans="1:43" ht="12.75" x14ac:dyDescent="0.2">
      <c r="A33" s="47"/>
      <c r="B33" s="48"/>
      <c r="C33" s="51" t="s">
        <v>76</v>
      </c>
      <c r="D33" s="103">
        <v>0</v>
      </c>
      <c r="E33" s="103">
        <v>5739.39</v>
      </c>
      <c r="F33" s="103">
        <f t="shared" si="7"/>
        <v>5739.39</v>
      </c>
      <c r="G33" s="103">
        <v>0</v>
      </c>
      <c r="H33" s="103">
        <v>0</v>
      </c>
      <c r="I33" s="103">
        <f t="shared" si="8"/>
        <v>0</v>
      </c>
      <c r="J33" s="103">
        <v>0</v>
      </c>
      <c r="K33" s="103">
        <v>0</v>
      </c>
      <c r="L33" s="103">
        <f t="shared" si="9"/>
        <v>0</v>
      </c>
      <c r="M33" s="103">
        <f t="shared" si="10"/>
        <v>0</v>
      </c>
      <c r="N33" s="103">
        <v>0</v>
      </c>
      <c r="O33" s="103">
        <v>0</v>
      </c>
      <c r="P33" s="103">
        <f t="shared" si="11"/>
        <v>0</v>
      </c>
      <c r="Q33" s="103">
        <v>0</v>
      </c>
      <c r="R33" s="103">
        <v>0</v>
      </c>
      <c r="S33" s="103">
        <v>0</v>
      </c>
      <c r="T33" s="103">
        <f t="shared" si="12"/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v>0</v>
      </c>
      <c r="AD33" s="103">
        <v>0</v>
      </c>
      <c r="AE33" s="103">
        <v>0</v>
      </c>
      <c r="AF33" s="103">
        <v>0</v>
      </c>
      <c r="AG33" s="103">
        <v>0</v>
      </c>
      <c r="AH33" s="103">
        <v>0</v>
      </c>
      <c r="AI33" s="103">
        <v>0</v>
      </c>
      <c r="AJ33" s="103">
        <f t="shared" si="13"/>
        <v>0</v>
      </c>
      <c r="AK33" s="13"/>
      <c r="AL33" s="13">
        <f t="shared" si="2"/>
        <v>5739.39</v>
      </c>
      <c r="AM33" s="13">
        <f t="shared" si="3"/>
        <v>0</v>
      </c>
      <c r="AN33" s="13">
        <f t="shared" si="4"/>
        <v>0</v>
      </c>
      <c r="AO33" s="13">
        <f t="shared" si="5"/>
        <v>0</v>
      </c>
      <c r="AP33" s="13"/>
      <c r="AQ33" s="13">
        <f t="shared" si="6"/>
        <v>5739.39</v>
      </c>
    </row>
    <row r="34" spans="1:43" ht="12.75" x14ac:dyDescent="0.2">
      <c r="A34" s="47"/>
      <c r="B34" s="48"/>
      <c r="C34" s="51" t="s">
        <v>77</v>
      </c>
      <c r="D34" s="103">
        <v>0</v>
      </c>
      <c r="E34" s="103">
        <v>0</v>
      </c>
      <c r="F34" s="103">
        <f t="shared" si="7"/>
        <v>0</v>
      </c>
      <c r="G34" s="103">
        <v>0</v>
      </c>
      <c r="H34" s="103">
        <v>0</v>
      </c>
      <c r="I34" s="103">
        <f t="shared" si="8"/>
        <v>0</v>
      </c>
      <c r="J34" s="103">
        <v>0</v>
      </c>
      <c r="K34" s="103">
        <v>0</v>
      </c>
      <c r="L34" s="103">
        <f t="shared" si="9"/>
        <v>0</v>
      </c>
      <c r="M34" s="103">
        <f t="shared" si="10"/>
        <v>0</v>
      </c>
      <c r="N34" s="103">
        <v>0</v>
      </c>
      <c r="O34" s="103">
        <v>0</v>
      </c>
      <c r="P34" s="103">
        <f t="shared" si="11"/>
        <v>0</v>
      </c>
      <c r="Q34" s="103">
        <v>0</v>
      </c>
      <c r="R34" s="103">
        <v>0</v>
      </c>
      <c r="S34" s="103">
        <v>0</v>
      </c>
      <c r="T34" s="103">
        <f t="shared" si="12"/>
        <v>0</v>
      </c>
      <c r="U34" s="103">
        <v>0</v>
      </c>
      <c r="V34" s="103">
        <v>0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v>0</v>
      </c>
      <c r="AD34" s="103">
        <v>0</v>
      </c>
      <c r="AE34" s="103">
        <v>0</v>
      </c>
      <c r="AF34" s="103">
        <v>0</v>
      </c>
      <c r="AG34" s="103">
        <v>0</v>
      </c>
      <c r="AH34" s="103">
        <v>0</v>
      </c>
      <c r="AI34" s="103">
        <v>0</v>
      </c>
      <c r="AJ34" s="103">
        <f t="shared" si="13"/>
        <v>0</v>
      </c>
      <c r="AK34" s="13"/>
      <c r="AL34" s="13">
        <f t="shared" si="2"/>
        <v>0</v>
      </c>
      <c r="AM34" s="13">
        <f t="shared" si="3"/>
        <v>0</v>
      </c>
      <c r="AN34" s="13">
        <f t="shared" si="4"/>
        <v>0</v>
      </c>
      <c r="AO34" s="13">
        <f t="shared" si="5"/>
        <v>0</v>
      </c>
      <c r="AP34" s="13"/>
      <c r="AQ34" s="13">
        <f t="shared" si="6"/>
        <v>0</v>
      </c>
    </row>
    <row r="35" spans="1:43" ht="12.75" x14ac:dyDescent="0.2">
      <c r="A35" s="47"/>
      <c r="B35" s="48"/>
      <c r="C35" s="51" t="s">
        <v>78</v>
      </c>
      <c r="D35" s="103">
        <v>0</v>
      </c>
      <c r="E35" s="103">
        <v>0</v>
      </c>
      <c r="F35" s="103">
        <f t="shared" si="7"/>
        <v>0</v>
      </c>
      <c r="G35" s="103">
        <v>0</v>
      </c>
      <c r="H35" s="103">
        <v>0</v>
      </c>
      <c r="I35" s="103">
        <f t="shared" si="8"/>
        <v>0</v>
      </c>
      <c r="J35" s="103">
        <v>0</v>
      </c>
      <c r="K35" s="103">
        <v>0</v>
      </c>
      <c r="L35" s="103">
        <f t="shared" si="9"/>
        <v>0</v>
      </c>
      <c r="M35" s="103">
        <f t="shared" si="10"/>
        <v>0</v>
      </c>
      <c r="N35" s="103">
        <v>0</v>
      </c>
      <c r="O35" s="103">
        <v>0</v>
      </c>
      <c r="P35" s="103">
        <f t="shared" si="11"/>
        <v>0</v>
      </c>
      <c r="Q35" s="103">
        <v>0</v>
      </c>
      <c r="R35" s="103">
        <v>0</v>
      </c>
      <c r="S35" s="103">
        <v>0</v>
      </c>
      <c r="T35" s="103">
        <f t="shared" si="12"/>
        <v>0</v>
      </c>
      <c r="U35" s="103">
        <v>0</v>
      </c>
      <c r="V35" s="103">
        <v>0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v>0</v>
      </c>
      <c r="AD35" s="103">
        <v>0</v>
      </c>
      <c r="AE35" s="103">
        <v>0</v>
      </c>
      <c r="AF35" s="103">
        <v>0</v>
      </c>
      <c r="AG35" s="103">
        <v>0</v>
      </c>
      <c r="AH35" s="103">
        <v>0</v>
      </c>
      <c r="AI35" s="103">
        <v>0</v>
      </c>
      <c r="AJ35" s="103">
        <f t="shared" si="13"/>
        <v>0</v>
      </c>
      <c r="AK35" s="13"/>
      <c r="AL35" s="13">
        <f t="shared" si="2"/>
        <v>0</v>
      </c>
      <c r="AM35" s="13">
        <f t="shared" si="3"/>
        <v>0</v>
      </c>
      <c r="AN35" s="13">
        <f t="shared" si="4"/>
        <v>0</v>
      </c>
      <c r="AO35" s="13">
        <f t="shared" si="5"/>
        <v>0</v>
      </c>
      <c r="AP35" s="13"/>
      <c r="AQ35" s="13">
        <f t="shared" si="6"/>
        <v>0</v>
      </c>
    </row>
    <row r="36" spans="1:43" ht="12.75" x14ac:dyDescent="0.2">
      <c r="A36" s="47"/>
      <c r="B36" s="48"/>
      <c r="C36" s="51" t="s">
        <v>79</v>
      </c>
      <c r="D36" s="103">
        <v>0</v>
      </c>
      <c r="E36" s="103">
        <v>0</v>
      </c>
      <c r="F36" s="103">
        <f t="shared" si="7"/>
        <v>0</v>
      </c>
      <c r="G36" s="103">
        <v>0</v>
      </c>
      <c r="H36" s="103">
        <v>0</v>
      </c>
      <c r="I36" s="103">
        <f t="shared" si="8"/>
        <v>0</v>
      </c>
      <c r="J36" s="103">
        <v>0</v>
      </c>
      <c r="K36" s="103">
        <v>0</v>
      </c>
      <c r="L36" s="103">
        <f t="shared" si="9"/>
        <v>0</v>
      </c>
      <c r="M36" s="103">
        <f t="shared" si="10"/>
        <v>0</v>
      </c>
      <c r="N36" s="103">
        <v>0</v>
      </c>
      <c r="O36" s="103">
        <v>0</v>
      </c>
      <c r="P36" s="103">
        <f t="shared" si="11"/>
        <v>0</v>
      </c>
      <c r="Q36" s="103">
        <v>0</v>
      </c>
      <c r="R36" s="103">
        <v>0</v>
      </c>
      <c r="S36" s="103">
        <v>0</v>
      </c>
      <c r="T36" s="103">
        <f t="shared" si="12"/>
        <v>0</v>
      </c>
      <c r="U36" s="103">
        <v>0</v>
      </c>
      <c r="V36" s="103">
        <v>0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v>0</v>
      </c>
      <c r="AD36" s="103">
        <v>0</v>
      </c>
      <c r="AE36" s="103">
        <v>0</v>
      </c>
      <c r="AF36" s="103">
        <v>0</v>
      </c>
      <c r="AG36" s="103">
        <v>0</v>
      </c>
      <c r="AH36" s="103">
        <v>0</v>
      </c>
      <c r="AI36" s="103">
        <v>0</v>
      </c>
      <c r="AJ36" s="103">
        <f t="shared" si="13"/>
        <v>0</v>
      </c>
      <c r="AK36" s="13"/>
      <c r="AL36" s="13">
        <f t="shared" si="2"/>
        <v>0</v>
      </c>
      <c r="AM36" s="13">
        <f t="shared" si="3"/>
        <v>0</v>
      </c>
      <c r="AN36" s="13">
        <f t="shared" si="4"/>
        <v>0</v>
      </c>
      <c r="AO36" s="13">
        <f t="shared" si="5"/>
        <v>0</v>
      </c>
      <c r="AP36" s="13"/>
      <c r="AQ36" s="13">
        <f t="shared" si="6"/>
        <v>0</v>
      </c>
    </row>
    <row r="37" spans="1:43" ht="12.75" x14ac:dyDescent="0.2">
      <c r="A37" s="47"/>
      <c r="B37" s="48"/>
      <c r="C37" s="51" t="s">
        <v>80</v>
      </c>
      <c r="D37" s="103">
        <v>0</v>
      </c>
      <c r="E37" s="103">
        <v>0</v>
      </c>
      <c r="F37" s="103">
        <f t="shared" si="7"/>
        <v>0</v>
      </c>
      <c r="G37" s="103">
        <v>0</v>
      </c>
      <c r="H37" s="103">
        <v>0</v>
      </c>
      <c r="I37" s="103">
        <f t="shared" si="8"/>
        <v>0</v>
      </c>
      <c r="J37" s="103">
        <v>0</v>
      </c>
      <c r="K37" s="103">
        <v>0</v>
      </c>
      <c r="L37" s="103">
        <f t="shared" si="9"/>
        <v>0</v>
      </c>
      <c r="M37" s="103">
        <f t="shared" si="10"/>
        <v>0</v>
      </c>
      <c r="N37" s="103">
        <v>0</v>
      </c>
      <c r="O37" s="103">
        <v>0</v>
      </c>
      <c r="P37" s="103">
        <f t="shared" si="11"/>
        <v>0</v>
      </c>
      <c r="Q37" s="103">
        <v>0</v>
      </c>
      <c r="R37" s="103">
        <v>0</v>
      </c>
      <c r="S37" s="103">
        <v>0</v>
      </c>
      <c r="T37" s="103">
        <f t="shared" si="12"/>
        <v>0</v>
      </c>
      <c r="U37" s="103">
        <v>0</v>
      </c>
      <c r="V37" s="103">
        <v>0</v>
      </c>
      <c r="W37" s="103">
        <v>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v>0</v>
      </c>
      <c r="AD37" s="103">
        <v>0</v>
      </c>
      <c r="AE37" s="103">
        <v>0</v>
      </c>
      <c r="AF37" s="103">
        <v>0</v>
      </c>
      <c r="AG37" s="103">
        <v>0</v>
      </c>
      <c r="AH37" s="103">
        <v>0</v>
      </c>
      <c r="AI37" s="103">
        <v>0</v>
      </c>
      <c r="AJ37" s="103">
        <f t="shared" si="13"/>
        <v>0</v>
      </c>
      <c r="AK37" s="13"/>
      <c r="AL37" s="13">
        <f t="shared" si="2"/>
        <v>0</v>
      </c>
      <c r="AM37" s="13">
        <f t="shared" si="3"/>
        <v>0</v>
      </c>
      <c r="AN37" s="13">
        <f t="shared" si="4"/>
        <v>0</v>
      </c>
      <c r="AO37" s="13">
        <f t="shared" si="5"/>
        <v>0</v>
      </c>
      <c r="AP37" s="13"/>
      <c r="AQ37" s="13">
        <f t="shared" si="6"/>
        <v>0</v>
      </c>
    </row>
    <row r="38" spans="1:43" ht="12.75" x14ac:dyDescent="0.2">
      <c r="A38" s="47"/>
      <c r="B38" s="48"/>
      <c r="C38" s="51" t="s">
        <v>81</v>
      </c>
      <c r="D38" s="103">
        <v>0</v>
      </c>
      <c r="E38" s="103">
        <v>1188.0700000000002</v>
      </c>
      <c r="F38" s="103">
        <f t="shared" si="7"/>
        <v>1188.0700000000002</v>
      </c>
      <c r="G38" s="103">
        <v>0</v>
      </c>
      <c r="H38" s="103">
        <v>0</v>
      </c>
      <c r="I38" s="103">
        <f t="shared" si="8"/>
        <v>0</v>
      </c>
      <c r="J38" s="103">
        <v>0</v>
      </c>
      <c r="K38" s="103">
        <v>0</v>
      </c>
      <c r="L38" s="103">
        <f t="shared" si="9"/>
        <v>0</v>
      </c>
      <c r="M38" s="103">
        <f t="shared" si="10"/>
        <v>0</v>
      </c>
      <c r="N38" s="103">
        <v>0</v>
      </c>
      <c r="O38" s="103">
        <v>0</v>
      </c>
      <c r="P38" s="103">
        <f t="shared" si="11"/>
        <v>0</v>
      </c>
      <c r="Q38" s="103">
        <v>0</v>
      </c>
      <c r="R38" s="103">
        <v>0</v>
      </c>
      <c r="S38" s="103">
        <v>0</v>
      </c>
      <c r="T38" s="103">
        <f t="shared" si="12"/>
        <v>0</v>
      </c>
      <c r="U38" s="103">
        <v>0</v>
      </c>
      <c r="V38" s="103">
        <v>0</v>
      </c>
      <c r="W38" s="103">
        <v>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v>0</v>
      </c>
      <c r="AD38" s="103">
        <v>0</v>
      </c>
      <c r="AE38" s="103">
        <v>0</v>
      </c>
      <c r="AF38" s="103">
        <v>0</v>
      </c>
      <c r="AG38" s="103">
        <v>0</v>
      </c>
      <c r="AH38" s="103">
        <v>0</v>
      </c>
      <c r="AI38" s="103">
        <v>0</v>
      </c>
      <c r="AJ38" s="103">
        <f t="shared" si="13"/>
        <v>0</v>
      </c>
      <c r="AK38" s="13"/>
      <c r="AL38" s="13">
        <f t="shared" si="2"/>
        <v>1188.0700000000002</v>
      </c>
      <c r="AM38" s="13">
        <f t="shared" si="3"/>
        <v>0</v>
      </c>
      <c r="AN38" s="13">
        <f t="shared" si="4"/>
        <v>0</v>
      </c>
      <c r="AO38" s="13">
        <f t="shared" si="5"/>
        <v>0</v>
      </c>
      <c r="AP38" s="13"/>
      <c r="AQ38" s="13">
        <f t="shared" si="6"/>
        <v>1188.0700000000002</v>
      </c>
    </row>
    <row r="39" spans="1:43" ht="12.75" x14ac:dyDescent="0.2">
      <c r="A39" s="47"/>
      <c r="B39" s="48"/>
      <c r="C39" s="51" t="s">
        <v>82</v>
      </c>
      <c r="D39" s="103">
        <v>0</v>
      </c>
      <c r="E39" s="103">
        <v>0</v>
      </c>
      <c r="F39" s="103">
        <f t="shared" si="7"/>
        <v>0</v>
      </c>
      <c r="G39" s="103">
        <v>0</v>
      </c>
      <c r="H39" s="103">
        <v>0</v>
      </c>
      <c r="I39" s="103">
        <f t="shared" si="8"/>
        <v>0</v>
      </c>
      <c r="J39" s="103">
        <v>0</v>
      </c>
      <c r="K39" s="103">
        <v>0</v>
      </c>
      <c r="L39" s="103">
        <f t="shared" si="9"/>
        <v>0</v>
      </c>
      <c r="M39" s="103">
        <f t="shared" si="10"/>
        <v>0</v>
      </c>
      <c r="N39" s="103">
        <v>0</v>
      </c>
      <c r="O39" s="103">
        <v>0</v>
      </c>
      <c r="P39" s="103">
        <f t="shared" si="11"/>
        <v>0</v>
      </c>
      <c r="Q39" s="103">
        <v>0</v>
      </c>
      <c r="R39" s="103">
        <v>0</v>
      </c>
      <c r="S39" s="103">
        <v>0</v>
      </c>
      <c r="T39" s="103">
        <f t="shared" si="12"/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v>0</v>
      </c>
      <c r="AD39" s="103">
        <v>0</v>
      </c>
      <c r="AE39" s="103">
        <v>0</v>
      </c>
      <c r="AF39" s="103">
        <v>0</v>
      </c>
      <c r="AG39" s="103">
        <v>0</v>
      </c>
      <c r="AH39" s="103">
        <v>0</v>
      </c>
      <c r="AI39" s="103">
        <v>0</v>
      </c>
      <c r="AJ39" s="103">
        <f t="shared" si="13"/>
        <v>0</v>
      </c>
      <c r="AK39" s="13"/>
      <c r="AL39" s="13">
        <f t="shared" si="2"/>
        <v>0</v>
      </c>
      <c r="AM39" s="13">
        <f t="shared" si="3"/>
        <v>0</v>
      </c>
      <c r="AN39" s="13">
        <f t="shared" si="4"/>
        <v>0</v>
      </c>
      <c r="AO39" s="13">
        <f t="shared" si="5"/>
        <v>0</v>
      </c>
      <c r="AP39" s="13"/>
      <c r="AQ39" s="13">
        <f t="shared" si="6"/>
        <v>0</v>
      </c>
    </row>
    <row r="40" spans="1:43" ht="12.75" x14ac:dyDescent="0.2">
      <c r="A40" s="47"/>
      <c r="B40" s="48"/>
      <c r="C40" s="49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3"/>
      <c r="AL40" s="13"/>
      <c r="AM40" s="13"/>
      <c r="AN40" s="13"/>
      <c r="AO40" s="13"/>
      <c r="AP40" s="13"/>
      <c r="AQ40" s="13"/>
    </row>
    <row r="41" spans="1:43" ht="12.75" x14ac:dyDescent="0.2">
      <c r="A41" s="47"/>
      <c r="B41" s="50" t="s">
        <v>83</v>
      </c>
      <c r="C41" s="49"/>
      <c r="D41" s="103">
        <f>SUM(D43:D66)</f>
        <v>0</v>
      </c>
      <c r="E41" s="103">
        <f t="shared" ref="E41:AJ41" si="14">SUM(E43:E66)</f>
        <v>3000</v>
      </c>
      <c r="F41" s="103">
        <f t="shared" si="14"/>
        <v>3000</v>
      </c>
      <c r="G41" s="103">
        <f t="shared" si="14"/>
        <v>0</v>
      </c>
      <c r="H41" s="103">
        <f t="shared" si="14"/>
        <v>0</v>
      </c>
      <c r="I41" s="103">
        <f t="shared" si="14"/>
        <v>0</v>
      </c>
      <c r="J41" s="103">
        <f t="shared" si="14"/>
        <v>0</v>
      </c>
      <c r="K41" s="103">
        <f t="shared" si="14"/>
        <v>0</v>
      </c>
      <c r="L41" s="103">
        <f t="shared" si="14"/>
        <v>0</v>
      </c>
      <c r="M41" s="103">
        <f t="shared" si="14"/>
        <v>0</v>
      </c>
      <c r="N41" s="103">
        <f t="shared" si="14"/>
        <v>0</v>
      </c>
      <c r="O41" s="103">
        <f t="shared" si="14"/>
        <v>0</v>
      </c>
      <c r="P41" s="103">
        <f t="shared" si="14"/>
        <v>0</v>
      </c>
      <c r="Q41" s="103">
        <f t="shared" si="14"/>
        <v>0</v>
      </c>
      <c r="R41" s="103">
        <f t="shared" si="14"/>
        <v>0</v>
      </c>
      <c r="S41" s="103">
        <f t="shared" si="14"/>
        <v>0</v>
      </c>
      <c r="T41" s="103">
        <f t="shared" si="14"/>
        <v>0</v>
      </c>
      <c r="U41" s="103">
        <f t="shared" si="14"/>
        <v>0</v>
      </c>
      <c r="V41" s="103">
        <f t="shared" si="14"/>
        <v>0</v>
      </c>
      <c r="W41" s="103">
        <f t="shared" si="14"/>
        <v>0</v>
      </c>
      <c r="X41" s="103">
        <f t="shared" si="14"/>
        <v>0</v>
      </c>
      <c r="Y41" s="103">
        <f t="shared" si="14"/>
        <v>0</v>
      </c>
      <c r="Z41" s="103">
        <f t="shared" si="14"/>
        <v>0</v>
      </c>
      <c r="AA41" s="103">
        <f t="shared" si="14"/>
        <v>0</v>
      </c>
      <c r="AB41" s="103">
        <f t="shared" si="14"/>
        <v>0</v>
      </c>
      <c r="AC41" s="103">
        <f t="shared" si="14"/>
        <v>0</v>
      </c>
      <c r="AD41" s="103">
        <f t="shared" si="14"/>
        <v>0</v>
      </c>
      <c r="AE41" s="103">
        <f t="shared" si="14"/>
        <v>0</v>
      </c>
      <c r="AF41" s="103">
        <f t="shared" si="14"/>
        <v>0</v>
      </c>
      <c r="AG41" s="103">
        <f t="shared" si="14"/>
        <v>0</v>
      </c>
      <c r="AH41" s="103">
        <f t="shared" si="14"/>
        <v>0</v>
      </c>
      <c r="AI41" s="103">
        <f t="shared" si="14"/>
        <v>0</v>
      </c>
      <c r="AJ41" s="103">
        <f t="shared" si="14"/>
        <v>0</v>
      </c>
      <c r="AK41" s="13"/>
      <c r="AL41" s="13">
        <f t="shared" si="2"/>
        <v>3000</v>
      </c>
      <c r="AM41" s="13">
        <f t="shared" si="3"/>
        <v>0</v>
      </c>
      <c r="AN41" s="13">
        <f t="shared" si="4"/>
        <v>0</v>
      </c>
      <c r="AO41" s="13">
        <f t="shared" si="5"/>
        <v>0</v>
      </c>
      <c r="AP41" s="13"/>
      <c r="AQ41" s="13">
        <f t="shared" si="6"/>
        <v>3000</v>
      </c>
    </row>
    <row r="42" spans="1:43" ht="12.75" x14ac:dyDescent="0.2">
      <c r="A42" s="52"/>
      <c r="B42" s="45"/>
      <c r="C42" s="46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3"/>
      <c r="AL42" s="13"/>
      <c r="AM42" s="13"/>
      <c r="AN42" s="13"/>
      <c r="AO42" s="13"/>
      <c r="AP42" s="13"/>
      <c r="AQ42" s="13"/>
    </row>
    <row r="43" spans="1:43" ht="12.75" x14ac:dyDescent="0.2">
      <c r="A43" s="52"/>
      <c r="B43" s="45"/>
      <c r="C43" s="53" t="s">
        <v>59</v>
      </c>
      <c r="D43" s="103">
        <v>0</v>
      </c>
      <c r="E43" s="103">
        <v>0</v>
      </c>
      <c r="F43" s="103">
        <f>D43+E43</f>
        <v>0</v>
      </c>
      <c r="G43" s="103">
        <v>0</v>
      </c>
      <c r="H43" s="103">
        <v>0</v>
      </c>
      <c r="I43" s="103">
        <f>G43+H43</f>
        <v>0</v>
      </c>
      <c r="J43" s="103">
        <v>0</v>
      </c>
      <c r="K43" s="103">
        <v>0</v>
      </c>
      <c r="L43" s="103">
        <f>J43+K43</f>
        <v>0</v>
      </c>
      <c r="M43" s="103">
        <f>I43+L43</f>
        <v>0</v>
      </c>
      <c r="N43" s="103">
        <v>0</v>
      </c>
      <c r="O43" s="103">
        <v>0</v>
      </c>
      <c r="P43" s="103">
        <f>N43+O43</f>
        <v>0</v>
      </c>
      <c r="Q43" s="103">
        <v>0</v>
      </c>
      <c r="R43" s="103">
        <v>0</v>
      </c>
      <c r="S43" s="103">
        <v>0</v>
      </c>
      <c r="T43" s="103">
        <f>SUM(P43:S43)</f>
        <v>0</v>
      </c>
      <c r="U43" s="103">
        <v>0</v>
      </c>
      <c r="V43" s="103">
        <v>0</v>
      </c>
      <c r="W43" s="103">
        <v>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  <c r="AD43" s="103">
        <v>0</v>
      </c>
      <c r="AE43" s="103">
        <v>0</v>
      </c>
      <c r="AF43" s="103">
        <v>0</v>
      </c>
      <c r="AG43" s="103">
        <v>0</v>
      </c>
      <c r="AH43" s="103">
        <v>0</v>
      </c>
      <c r="AI43" s="103">
        <v>0</v>
      </c>
      <c r="AJ43" s="103">
        <f>SUM(U43:AI43)</f>
        <v>0</v>
      </c>
      <c r="AK43" s="13"/>
      <c r="AL43" s="13">
        <f t="shared" si="2"/>
        <v>0</v>
      </c>
      <c r="AM43" s="13">
        <f t="shared" si="3"/>
        <v>0</v>
      </c>
      <c r="AN43" s="13">
        <f t="shared" si="4"/>
        <v>0</v>
      </c>
      <c r="AO43" s="13">
        <f t="shared" si="5"/>
        <v>0</v>
      </c>
      <c r="AP43" s="13"/>
      <c r="AQ43" s="13">
        <f t="shared" si="6"/>
        <v>0</v>
      </c>
    </row>
    <row r="44" spans="1:43" ht="12.75" x14ac:dyDescent="0.2">
      <c r="A44" s="52"/>
      <c r="B44" s="45"/>
      <c r="C44" s="53" t="s">
        <v>60</v>
      </c>
      <c r="D44" s="103">
        <v>0</v>
      </c>
      <c r="E44" s="103">
        <v>0</v>
      </c>
      <c r="F44" s="103">
        <f t="shared" ref="F44:F66" si="15">D44+E44</f>
        <v>0</v>
      </c>
      <c r="G44" s="103">
        <v>0</v>
      </c>
      <c r="H44" s="103">
        <v>0</v>
      </c>
      <c r="I44" s="103">
        <f t="shared" ref="I44:I66" si="16">G44+H44</f>
        <v>0</v>
      </c>
      <c r="J44" s="103">
        <v>0</v>
      </c>
      <c r="K44" s="103">
        <v>0</v>
      </c>
      <c r="L44" s="103">
        <f t="shared" ref="L44:L66" si="17">J44+K44</f>
        <v>0</v>
      </c>
      <c r="M44" s="103">
        <f t="shared" ref="M44:M66" si="18">I44+L44</f>
        <v>0</v>
      </c>
      <c r="N44" s="103">
        <v>0</v>
      </c>
      <c r="O44" s="103">
        <v>0</v>
      </c>
      <c r="P44" s="103">
        <f t="shared" ref="P44:P66" si="19">N44+O44</f>
        <v>0</v>
      </c>
      <c r="Q44" s="103">
        <v>0</v>
      </c>
      <c r="R44" s="103">
        <v>0</v>
      </c>
      <c r="S44" s="103">
        <v>0</v>
      </c>
      <c r="T44" s="103">
        <f t="shared" ref="T44:T66" si="20">SUM(P44:S44)</f>
        <v>0</v>
      </c>
      <c r="U44" s="103">
        <v>0</v>
      </c>
      <c r="V44" s="103">
        <v>0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  <c r="AD44" s="103">
        <v>0</v>
      </c>
      <c r="AE44" s="103">
        <v>0</v>
      </c>
      <c r="AF44" s="103">
        <v>0</v>
      </c>
      <c r="AG44" s="103">
        <v>0</v>
      </c>
      <c r="AH44" s="103">
        <v>0</v>
      </c>
      <c r="AI44" s="103">
        <v>0</v>
      </c>
      <c r="AJ44" s="103">
        <f t="shared" ref="AJ44:AJ66" si="21">SUM(U44:AI44)</f>
        <v>0</v>
      </c>
      <c r="AK44" s="13"/>
      <c r="AL44" s="13">
        <f t="shared" si="2"/>
        <v>0</v>
      </c>
      <c r="AM44" s="13">
        <f t="shared" si="3"/>
        <v>0</v>
      </c>
      <c r="AN44" s="13">
        <f t="shared" si="4"/>
        <v>0</v>
      </c>
      <c r="AO44" s="13">
        <f t="shared" si="5"/>
        <v>0</v>
      </c>
      <c r="AP44" s="13"/>
      <c r="AQ44" s="13">
        <f t="shared" si="6"/>
        <v>0</v>
      </c>
    </row>
    <row r="45" spans="1:43" ht="12.75" x14ac:dyDescent="0.2">
      <c r="A45" s="52"/>
      <c r="B45" s="45"/>
      <c r="C45" s="53" t="s">
        <v>61</v>
      </c>
      <c r="D45" s="103">
        <v>0</v>
      </c>
      <c r="E45" s="103">
        <v>0</v>
      </c>
      <c r="F45" s="103">
        <f t="shared" si="15"/>
        <v>0</v>
      </c>
      <c r="G45" s="103">
        <v>0</v>
      </c>
      <c r="H45" s="103">
        <v>0</v>
      </c>
      <c r="I45" s="103">
        <f t="shared" si="16"/>
        <v>0</v>
      </c>
      <c r="J45" s="103">
        <v>0</v>
      </c>
      <c r="K45" s="103">
        <v>0</v>
      </c>
      <c r="L45" s="103">
        <f t="shared" si="17"/>
        <v>0</v>
      </c>
      <c r="M45" s="103">
        <f t="shared" si="18"/>
        <v>0</v>
      </c>
      <c r="N45" s="103">
        <v>0</v>
      </c>
      <c r="O45" s="103">
        <v>0</v>
      </c>
      <c r="P45" s="103">
        <f t="shared" si="19"/>
        <v>0</v>
      </c>
      <c r="Q45" s="103">
        <v>0</v>
      </c>
      <c r="R45" s="103">
        <v>0</v>
      </c>
      <c r="S45" s="103">
        <v>0</v>
      </c>
      <c r="T45" s="103">
        <f t="shared" si="20"/>
        <v>0</v>
      </c>
      <c r="U45" s="103">
        <v>0</v>
      </c>
      <c r="V45" s="103">
        <v>0</v>
      </c>
      <c r="W45" s="103">
        <v>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0</v>
      </c>
      <c r="AI45" s="103">
        <v>0</v>
      </c>
      <c r="AJ45" s="103">
        <f t="shared" si="21"/>
        <v>0</v>
      </c>
      <c r="AK45" s="13"/>
      <c r="AL45" s="13">
        <f t="shared" si="2"/>
        <v>0</v>
      </c>
      <c r="AM45" s="13">
        <f t="shared" si="3"/>
        <v>0</v>
      </c>
      <c r="AN45" s="13">
        <f t="shared" si="4"/>
        <v>0</v>
      </c>
      <c r="AO45" s="13">
        <f t="shared" si="5"/>
        <v>0</v>
      </c>
      <c r="AP45" s="13"/>
      <c r="AQ45" s="13">
        <f t="shared" si="6"/>
        <v>0</v>
      </c>
    </row>
    <row r="46" spans="1:43" ht="12.75" x14ac:dyDescent="0.2">
      <c r="A46" s="52"/>
      <c r="B46" s="45"/>
      <c r="C46" s="53" t="s">
        <v>62</v>
      </c>
      <c r="D46" s="103">
        <v>0</v>
      </c>
      <c r="E46" s="103">
        <v>0</v>
      </c>
      <c r="F46" s="103">
        <f t="shared" si="15"/>
        <v>0</v>
      </c>
      <c r="G46" s="103">
        <v>0</v>
      </c>
      <c r="H46" s="103">
        <v>0</v>
      </c>
      <c r="I46" s="103">
        <f t="shared" si="16"/>
        <v>0</v>
      </c>
      <c r="J46" s="103">
        <v>0</v>
      </c>
      <c r="K46" s="103">
        <v>0</v>
      </c>
      <c r="L46" s="103">
        <f t="shared" si="17"/>
        <v>0</v>
      </c>
      <c r="M46" s="103">
        <f t="shared" si="18"/>
        <v>0</v>
      </c>
      <c r="N46" s="103">
        <v>0</v>
      </c>
      <c r="O46" s="103">
        <v>0</v>
      </c>
      <c r="P46" s="103">
        <f t="shared" si="19"/>
        <v>0</v>
      </c>
      <c r="Q46" s="103">
        <v>0</v>
      </c>
      <c r="R46" s="103">
        <v>0</v>
      </c>
      <c r="S46" s="103">
        <v>0</v>
      </c>
      <c r="T46" s="103">
        <f t="shared" si="20"/>
        <v>0</v>
      </c>
      <c r="U46" s="103">
        <v>0</v>
      </c>
      <c r="V46" s="103">
        <v>0</v>
      </c>
      <c r="W46" s="103">
        <v>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v>0</v>
      </c>
      <c r="AD46" s="103">
        <v>0</v>
      </c>
      <c r="AE46" s="103">
        <v>0</v>
      </c>
      <c r="AF46" s="103">
        <v>0</v>
      </c>
      <c r="AG46" s="103">
        <v>0</v>
      </c>
      <c r="AH46" s="103">
        <v>0</v>
      </c>
      <c r="AI46" s="103">
        <v>0</v>
      </c>
      <c r="AJ46" s="103">
        <f t="shared" si="21"/>
        <v>0</v>
      </c>
      <c r="AK46" s="13"/>
      <c r="AL46" s="13">
        <f t="shared" si="2"/>
        <v>0</v>
      </c>
      <c r="AM46" s="13">
        <f t="shared" si="3"/>
        <v>0</v>
      </c>
      <c r="AN46" s="13">
        <f t="shared" si="4"/>
        <v>0</v>
      </c>
      <c r="AO46" s="13">
        <f t="shared" si="5"/>
        <v>0</v>
      </c>
      <c r="AP46" s="13"/>
      <c r="AQ46" s="13">
        <f t="shared" si="6"/>
        <v>0</v>
      </c>
    </row>
    <row r="47" spans="1:43" ht="12.75" x14ac:dyDescent="0.2">
      <c r="A47" s="52"/>
      <c r="B47" s="45"/>
      <c r="C47" s="53" t="s">
        <v>63</v>
      </c>
      <c r="D47" s="103">
        <v>0</v>
      </c>
      <c r="E47" s="103">
        <v>0</v>
      </c>
      <c r="F47" s="103">
        <f t="shared" si="15"/>
        <v>0</v>
      </c>
      <c r="G47" s="103">
        <v>0</v>
      </c>
      <c r="H47" s="103">
        <v>0</v>
      </c>
      <c r="I47" s="103">
        <f t="shared" si="16"/>
        <v>0</v>
      </c>
      <c r="J47" s="103">
        <v>0</v>
      </c>
      <c r="K47" s="103">
        <v>0</v>
      </c>
      <c r="L47" s="103">
        <f t="shared" si="17"/>
        <v>0</v>
      </c>
      <c r="M47" s="103">
        <f t="shared" si="18"/>
        <v>0</v>
      </c>
      <c r="N47" s="103">
        <v>0</v>
      </c>
      <c r="O47" s="103">
        <v>0</v>
      </c>
      <c r="P47" s="103">
        <f t="shared" si="19"/>
        <v>0</v>
      </c>
      <c r="Q47" s="103">
        <v>0</v>
      </c>
      <c r="R47" s="103">
        <v>0</v>
      </c>
      <c r="S47" s="103">
        <v>0</v>
      </c>
      <c r="T47" s="103">
        <f t="shared" si="20"/>
        <v>0</v>
      </c>
      <c r="U47" s="103">
        <v>0</v>
      </c>
      <c r="V47" s="103">
        <v>0</v>
      </c>
      <c r="W47" s="103">
        <v>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v>0</v>
      </c>
      <c r="AD47" s="103">
        <v>0</v>
      </c>
      <c r="AE47" s="103">
        <v>0</v>
      </c>
      <c r="AF47" s="103">
        <v>0</v>
      </c>
      <c r="AG47" s="103">
        <v>0</v>
      </c>
      <c r="AH47" s="103">
        <v>0</v>
      </c>
      <c r="AI47" s="103">
        <v>0</v>
      </c>
      <c r="AJ47" s="103">
        <f t="shared" si="21"/>
        <v>0</v>
      </c>
      <c r="AK47" s="13"/>
      <c r="AL47" s="13">
        <f t="shared" si="2"/>
        <v>0</v>
      </c>
      <c r="AM47" s="13">
        <f t="shared" si="3"/>
        <v>0</v>
      </c>
      <c r="AN47" s="13">
        <f t="shared" si="4"/>
        <v>0</v>
      </c>
      <c r="AO47" s="13">
        <f t="shared" si="5"/>
        <v>0</v>
      </c>
      <c r="AP47" s="13"/>
      <c r="AQ47" s="13">
        <f t="shared" si="6"/>
        <v>0</v>
      </c>
    </row>
    <row r="48" spans="1:43" ht="12.75" x14ac:dyDescent="0.2">
      <c r="A48" s="52"/>
      <c r="B48" s="45"/>
      <c r="C48" s="53" t="s">
        <v>64</v>
      </c>
      <c r="D48" s="103">
        <v>0</v>
      </c>
      <c r="E48" s="103">
        <v>0</v>
      </c>
      <c r="F48" s="103">
        <f t="shared" si="15"/>
        <v>0</v>
      </c>
      <c r="G48" s="103">
        <v>0</v>
      </c>
      <c r="H48" s="103">
        <v>0</v>
      </c>
      <c r="I48" s="103">
        <f t="shared" si="16"/>
        <v>0</v>
      </c>
      <c r="J48" s="103">
        <v>0</v>
      </c>
      <c r="K48" s="103">
        <v>0</v>
      </c>
      <c r="L48" s="103">
        <f t="shared" si="17"/>
        <v>0</v>
      </c>
      <c r="M48" s="103">
        <f t="shared" si="18"/>
        <v>0</v>
      </c>
      <c r="N48" s="103">
        <v>0</v>
      </c>
      <c r="O48" s="103">
        <v>0</v>
      </c>
      <c r="P48" s="103">
        <f t="shared" si="19"/>
        <v>0</v>
      </c>
      <c r="Q48" s="103">
        <v>0</v>
      </c>
      <c r="R48" s="103">
        <v>0</v>
      </c>
      <c r="S48" s="103">
        <v>0</v>
      </c>
      <c r="T48" s="103">
        <f t="shared" si="20"/>
        <v>0</v>
      </c>
      <c r="U48" s="103">
        <v>0</v>
      </c>
      <c r="V48" s="103">
        <v>0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v>0</v>
      </c>
      <c r="AD48" s="103">
        <v>0</v>
      </c>
      <c r="AE48" s="103">
        <v>0</v>
      </c>
      <c r="AF48" s="103">
        <v>0</v>
      </c>
      <c r="AG48" s="103">
        <v>0</v>
      </c>
      <c r="AH48" s="103">
        <v>0</v>
      </c>
      <c r="AI48" s="103">
        <v>0</v>
      </c>
      <c r="AJ48" s="103">
        <f t="shared" si="21"/>
        <v>0</v>
      </c>
      <c r="AK48" s="13"/>
      <c r="AL48" s="13">
        <f t="shared" si="2"/>
        <v>0</v>
      </c>
      <c r="AM48" s="13">
        <f t="shared" si="3"/>
        <v>0</v>
      </c>
      <c r="AN48" s="13">
        <f t="shared" si="4"/>
        <v>0</v>
      </c>
      <c r="AO48" s="13">
        <f t="shared" si="5"/>
        <v>0</v>
      </c>
      <c r="AP48" s="13"/>
      <c r="AQ48" s="13">
        <f t="shared" si="6"/>
        <v>0</v>
      </c>
    </row>
    <row r="49" spans="1:43" ht="12.75" x14ac:dyDescent="0.2">
      <c r="A49" s="52"/>
      <c r="B49" s="45"/>
      <c r="C49" s="53" t="s">
        <v>65</v>
      </c>
      <c r="D49" s="103">
        <v>0</v>
      </c>
      <c r="E49" s="103">
        <v>0</v>
      </c>
      <c r="F49" s="103">
        <f t="shared" si="15"/>
        <v>0</v>
      </c>
      <c r="G49" s="103">
        <v>0</v>
      </c>
      <c r="H49" s="103">
        <v>0</v>
      </c>
      <c r="I49" s="103">
        <f t="shared" si="16"/>
        <v>0</v>
      </c>
      <c r="J49" s="103">
        <v>0</v>
      </c>
      <c r="K49" s="103">
        <v>0</v>
      </c>
      <c r="L49" s="103">
        <f t="shared" si="17"/>
        <v>0</v>
      </c>
      <c r="M49" s="103">
        <f t="shared" si="18"/>
        <v>0</v>
      </c>
      <c r="N49" s="103">
        <v>0</v>
      </c>
      <c r="O49" s="103">
        <v>0</v>
      </c>
      <c r="P49" s="103">
        <f t="shared" si="19"/>
        <v>0</v>
      </c>
      <c r="Q49" s="103">
        <v>0</v>
      </c>
      <c r="R49" s="103">
        <v>0</v>
      </c>
      <c r="S49" s="103">
        <v>0</v>
      </c>
      <c r="T49" s="103">
        <f t="shared" si="20"/>
        <v>0</v>
      </c>
      <c r="U49" s="103">
        <v>0</v>
      </c>
      <c r="V49" s="103">
        <v>0</v>
      </c>
      <c r="W49" s="103">
        <v>0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v>0</v>
      </c>
      <c r="AD49" s="103">
        <v>0</v>
      </c>
      <c r="AE49" s="103">
        <v>0</v>
      </c>
      <c r="AF49" s="103">
        <v>0</v>
      </c>
      <c r="AG49" s="103">
        <v>0</v>
      </c>
      <c r="AH49" s="103">
        <v>0</v>
      </c>
      <c r="AI49" s="103">
        <v>0</v>
      </c>
      <c r="AJ49" s="103">
        <f t="shared" si="21"/>
        <v>0</v>
      </c>
      <c r="AK49" s="13"/>
      <c r="AL49" s="13">
        <f t="shared" si="2"/>
        <v>0</v>
      </c>
      <c r="AM49" s="13">
        <f t="shared" si="3"/>
        <v>0</v>
      </c>
      <c r="AN49" s="13">
        <f t="shared" si="4"/>
        <v>0</v>
      </c>
      <c r="AO49" s="13">
        <f t="shared" si="5"/>
        <v>0</v>
      </c>
      <c r="AP49" s="13"/>
      <c r="AQ49" s="13">
        <f t="shared" si="6"/>
        <v>0</v>
      </c>
    </row>
    <row r="50" spans="1:43" ht="12.75" x14ac:dyDescent="0.2">
      <c r="A50" s="52"/>
      <c r="B50" s="45"/>
      <c r="C50" s="53" t="s">
        <v>66</v>
      </c>
      <c r="D50" s="103">
        <v>0</v>
      </c>
      <c r="E50" s="103">
        <v>0</v>
      </c>
      <c r="F50" s="103">
        <f t="shared" si="15"/>
        <v>0</v>
      </c>
      <c r="G50" s="103">
        <v>0</v>
      </c>
      <c r="H50" s="103">
        <v>0</v>
      </c>
      <c r="I50" s="103">
        <f t="shared" si="16"/>
        <v>0</v>
      </c>
      <c r="J50" s="103">
        <v>0</v>
      </c>
      <c r="K50" s="103">
        <v>0</v>
      </c>
      <c r="L50" s="103">
        <f t="shared" si="17"/>
        <v>0</v>
      </c>
      <c r="M50" s="103">
        <f t="shared" si="18"/>
        <v>0</v>
      </c>
      <c r="N50" s="103">
        <v>0</v>
      </c>
      <c r="O50" s="103">
        <v>0</v>
      </c>
      <c r="P50" s="103">
        <f t="shared" si="19"/>
        <v>0</v>
      </c>
      <c r="Q50" s="103">
        <v>0</v>
      </c>
      <c r="R50" s="103">
        <v>0</v>
      </c>
      <c r="S50" s="103">
        <v>0</v>
      </c>
      <c r="T50" s="103">
        <f t="shared" si="20"/>
        <v>0</v>
      </c>
      <c r="U50" s="103">
        <v>0</v>
      </c>
      <c r="V50" s="103">
        <v>0</v>
      </c>
      <c r="W50" s="103">
        <v>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v>0</v>
      </c>
      <c r="AD50" s="103">
        <v>0</v>
      </c>
      <c r="AE50" s="103">
        <v>0</v>
      </c>
      <c r="AF50" s="103">
        <v>0</v>
      </c>
      <c r="AG50" s="103">
        <v>0</v>
      </c>
      <c r="AH50" s="103">
        <v>0</v>
      </c>
      <c r="AI50" s="103">
        <v>0</v>
      </c>
      <c r="AJ50" s="103">
        <f t="shared" si="21"/>
        <v>0</v>
      </c>
      <c r="AK50" s="13"/>
      <c r="AL50" s="13">
        <f t="shared" si="2"/>
        <v>0</v>
      </c>
      <c r="AM50" s="13">
        <f t="shared" si="3"/>
        <v>0</v>
      </c>
      <c r="AN50" s="13">
        <f t="shared" si="4"/>
        <v>0</v>
      </c>
      <c r="AO50" s="13">
        <f t="shared" si="5"/>
        <v>0</v>
      </c>
      <c r="AP50" s="13"/>
      <c r="AQ50" s="13">
        <f t="shared" si="6"/>
        <v>0</v>
      </c>
    </row>
    <row r="51" spans="1:43" ht="12.75" x14ac:dyDescent="0.2">
      <c r="A51" s="52"/>
      <c r="B51" s="45"/>
      <c r="C51" s="53" t="s">
        <v>84</v>
      </c>
      <c r="D51" s="103">
        <v>0</v>
      </c>
      <c r="E51" s="103">
        <v>0</v>
      </c>
      <c r="F51" s="103">
        <f t="shared" si="15"/>
        <v>0</v>
      </c>
      <c r="G51" s="103">
        <v>0</v>
      </c>
      <c r="H51" s="103">
        <v>0</v>
      </c>
      <c r="I51" s="103">
        <f t="shared" si="16"/>
        <v>0</v>
      </c>
      <c r="J51" s="103">
        <v>0</v>
      </c>
      <c r="K51" s="103">
        <v>0</v>
      </c>
      <c r="L51" s="103">
        <f t="shared" si="17"/>
        <v>0</v>
      </c>
      <c r="M51" s="103">
        <f t="shared" si="18"/>
        <v>0</v>
      </c>
      <c r="N51" s="103">
        <v>0</v>
      </c>
      <c r="O51" s="103">
        <v>0</v>
      </c>
      <c r="P51" s="103">
        <f t="shared" si="19"/>
        <v>0</v>
      </c>
      <c r="Q51" s="103">
        <v>0</v>
      </c>
      <c r="R51" s="103">
        <v>0</v>
      </c>
      <c r="S51" s="103">
        <v>0</v>
      </c>
      <c r="T51" s="103">
        <f t="shared" si="20"/>
        <v>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v>0</v>
      </c>
      <c r="AD51" s="103">
        <v>0</v>
      </c>
      <c r="AE51" s="103">
        <v>0</v>
      </c>
      <c r="AF51" s="103">
        <v>0</v>
      </c>
      <c r="AG51" s="103">
        <v>0</v>
      </c>
      <c r="AH51" s="103">
        <v>0</v>
      </c>
      <c r="AI51" s="103">
        <v>0</v>
      </c>
      <c r="AJ51" s="103">
        <f t="shared" si="21"/>
        <v>0</v>
      </c>
      <c r="AK51" s="13"/>
      <c r="AL51" s="13">
        <f t="shared" si="2"/>
        <v>0</v>
      </c>
      <c r="AM51" s="13">
        <f t="shared" si="3"/>
        <v>0</v>
      </c>
      <c r="AN51" s="13">
        <f t="shared" si="4"/>
        <v>0</v>
      </c>
      <c r="AO51" s="13">
        <f t="shared" si="5"/>
        <v>0</v>
      </c>
      <c r="AP51" s="13"/>
      <c r="AQ51" s="13">
        <f t="shared" si="6"/>
        <v>0</v>
      </c>
    </row>
    <row r="52" spans="1:43" ht="12.75" x14ac:dyDescent="0.2">
      <c r="A52" s="52"/>
      <c r="B52" s="45"/>
      <c r="C52" s="53" t="s">
        <v>68</v>
      </c>
      <c r="D52" s="103">
        <v>0</v>
      </c>
      <c r="E52" s="103">
        <v>0</v>
      </c>
      <c r="F52" s="103">
        <f t="shared" si="15"/>
        <v>0</v>
      </c>
      <c r="G52" s="103">
        <v>0</v>
      </c>
      <c r="H52" s="103">
        <v>0</v>
      </c>
      <c r="I52" s="103">
        <f t="shared" si="16"/>
        <v>0</v>
      </c>
      <c r="J52" s="103">
        <v>0</v>
      </c>
      <c r="K52" s="103">
        <v>0</v>
      </c>
      <c r="L52" s="103">
        <f t="shared" si="17"/>
        <v>0</v>
      </c>
      <c r="M52" s="103">
        <f t="shared" si="18"/>
        <v>0</v>
      </c>
      <c r="N52" s="103">
        <v>0</v>
      </c>
      <c r="O52" s="103">
        <v>0</v>
      </c>
      <c r="P52" s="103">
        <f t="shared" si="19"/>
        <v>0</v>
      </c>
      <c r="Q52" s="103">
        <v>0</v>
      </c>
      <c r="R52" s="103">
        <v>0</v>
      </c>
      <c r="S52" s="103">
        <v>0</v>
      </c>
      <c r="T52" s="103">
        <f t="shared" si="20"/>
        <v>0</v>
      </c>
      <c r="U52" s="103">
        <v>0</v>
      </c>
      <c r="V52" s="103">
        <v>0</v>
      </c>
      <c r="W52" s="103">
        <v>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v>0</v>
      </c>
      <c r="AD52" s="103">
        <v>0</v>
      </c>
      <c r="AE52" s="103">
        <v>0</v>
      </c>
      <c r="AF52" s="103">
        <v>0</v>
      </c>
      <c r="AG52" s="103">
        <v>0</v>
      </c>
      <c r="AH52" s="103">
        <v>0</v>
      </c>
      <c r="AI52" s="103">
        <v>0</v>
      </c>
      <c r="AJ52" s="103">
        <f t="shared" si="21"/>
        <v>0</v>
      </c>
      <c r="AK52" s="13"/>
      <c r="AL52" s="13">
        <f t="shared" si="2"/>
        <v>0</v>
      </c>
      <c r="AM52" s="13">
        <f t="shared" si="3"/>
        <v>0</v>
      </c>
      <c r="AN52" s="13">
        <f t="shared" si="4"/>
        <v>0</v>
      </c>
      <c r="AO52" s="13">
        <f t="shared" si="5"/>
        <v>0</v>
      </c>
      <c r="AP52" s="13"/>
      <c r="AQ52" s="13">
        <f t="shared" si="6"/>
        <v>0</v>
      </c>
    </row>
    <row r="53" spans="1:43" ht="12.75" x14ac:dyDescent="0.2">
      <c r="A53" s="52"/>
      <c r="B53" s="45"/>
      <c r="C53" s="53" t="s">
        <v>69</v>
      </c>
      <c r="D53" s="103">
        <v>0</v>
      </c>
      <c r="E53" s="103">
        <v>0</v>
      </c>
      <c r="F53" s="103">
        <f t="shared" si="15"/>
        <v>0</v>
      </c>
      <c r="G53" s="103">
        <v>0</v>
      </c>
      <c r="H53" s="103">
        <v>0</v>
      </c>
      <c r="I53" s="103">
        <f t="shared" si="16"/>
        <v>0</v>
      </c>
      <c r="J53" s="103">
        <v>0</v>
      </c>
      <c r="K53" s="103">
        <v>0</v>
      </c>
      <c r="L53" s="103">
        <f t="shared" si="17"/>
        <v>0</v>
      </c>
      <c r="M53" s="103">
        <f t="shared" si="18"/>
        <v>0</v>
      </c>
      <c r="N53" s="103">
        <v>0</v>
      </c>
      <c r="O53" s="103">
        <v>0</v>
      </c>
      <c r="P53" s="103">
        <f t="shared" si="19"/>
        <v>0</v>
      </c>
      <c r="Q53" s="103">
        <v>0</v>
      </c>
      <c r="R53" s="103">
        <v>0</v>
      </c>
      <c r="S53" s="103">
        <v>0</v>
      </c>
      <c r="T53" s="103">
        <f t="shared" si="20"/>
        <v>0</v>
      </c>
      <c r="U53" s="103">
        <v>0</v>
      </c>
      <c r="V53" s="103">
        <v>0</v>
      </c>
      <c r="W53" s="103">
        <v>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v>0</v>
      </c>
      <c r="AD53" s="103">
        <v>0</v>
      </c>
      <c r="AE53" s="103">
        <v>0</v>
      </c>
      <c r="AF53" s="103">
        <v>0</v>
      </c>
      <c r="AG53" s="103">
        <v>0</v>
      </c>
      <c r="AH53" s="103">
        <v>0</v>
      </c>
      <c r="AI53" s="103">
        <v>0</v>
      </c>
      <c r="AJ53" s="103">
        <f t="shared" si="21"/>
        <v>0</v>
      </c>
      <c r="AK53" s="13"/>
      <c r="AL53" s="13">
        <f t="shared" si="2"/>
        <v>0</v>
      </c>
      <c r="AM53" s="13">
        <f t="shared" si="3"/>
        <v>0</v>
      </c>
      <c r="AN53" s="13">
        <f t="shared" si="4"/>
        <v>0</v>
      </c>
      <c r="AO53" s="13">
        <f t="shared" si="5"/>
        <v>0</v>
      </c>
      <c r="AP53" s="13"/>
      <c r="AQ53" s="13">
        <f t="shared" si="6"/>
        <v>0</v>
      </c>
    </row>
    <row r="54" spans="1:43" ht="12.75" x14ac:dyDescent="0.2">
      <c r="A54" s="52"/>
      <c r="B54" s="45"/>
      <c r="C54" s="53" t="s">
        <v>70</v>
      </c>
      <c r="D54" s="103">
        <v>0</v>
      </c>
      <c r="E54" s="103">
        <v>0</v>
      </c>
      <c r="F54" s="103">
        <f t="shared" si="15"/>
        <v>0</v>
      </c>
      <c r="G54" s="103">
        <v>0</v>
      </c>
      <c r="H54" s="103">
        <v>0</v>
      </c>
      <c r="I54" s="103">
        <f t="shared" si="16"/>
        <v>0</v>
      </c>
      <c r="J54" s="103">
        <v>0</v>
      </c>
      <c r="K54" s="103">
        <v>0</v>
      </c>
      <c r="L54" s="103">
        <f t="shared" si="17"/>
        <v>0</v>
      </c>
      <c r="M54" s="103">
        <f t="shared" si="18"/>
        <v>0</v>
      </c>
      <c r="N54" s="103">
        <v>0</v>
      </c>
      <c r="O54" s="103">
        <v>0</v>
      </c>
      <c r="P54" s="103">
        <f t="shared" si="19"/>
        <v>0</v>
      </c>
      <c r="Q54" s="103">
        <v>0</v>
      </c>
      <c r="R54" s="103">
        <v>0</v>
      </c>
      <c r="S54" s="103">
        <v>0</v>
      </c>
      <c r="T54" s="103">
        <f t="shared" si="20"/>
        <v>0</v>
      </c>
      <c r="U54" s="103">
        <v>0</v>
      </c>
      <c r="V54" s="103">
        <v>0</v>
      </c>
      <c r="W54" s="103">
        <v>0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v>0</v>
      </c>
      <c r="AD54" s="103">
        <v>0</v>
      </c>
      <c r="AE54" s="103">
        <v>0</v>
      </c>
      <c r="AF54" s="103">
        <v>0</v>
      </c>
      <c r="AG54" s="103">
        <v>0</v>
      </c>
      <c r="AH54" s="103">
        <v>0</v>
      </c>
      <c r="AI54" s="103">
        <v>0</v>
      </c>
      <c r="AJ54" s="103">
        <f t="shared" si="21"/>
        <v>0</v>
      </c>
      <c r="AK54" s="13"/>
      <c r="AL54" s="13">
        <f t="shared" si="2"/>
        <v>0</v>
      </c>
      <c r="AM54" s="13">
        <f t="shared" si="3"/>
        <v>0</v>
      </c>
      <c r="AN54" s="13">
        <f t="shared" si="4"/>
        <v>0</v>
      </c>
      <c r="AO54" s="13">
        <f t="shared" si="5"/>
        <v>0</v>
      </c>
      <c r="AP54" s="13"/>
      <c r="AQ54" s="13">
        <f t="shared" si="6"/>
        <v>0</v>
      </c>
    </row>
    <row r="55" spans="1:43" ht="12.75" x14ac:dyDescent="0.2">
      <c r="A55" s="52"/>
      <c r="B55" s="45"/>
      <c r="C55" s="53" t="s">
        <v>71</v>
      </c>
      <c r="D55" s="103">
        <v>0</v>
      </c>
      <c r="E55" s="103">
        <v>0</v>
      </c>
      <c r="F55" s="103">
        <f t="shared" si="15"/>
        <v>0</v>
      </c>
      <c r="G55" s="103">
        <v>0</v>
      </c>
      <c r="H55" s="103">
        <v>0</v>
      </c>
      <c r="I55" s="103">
        <f t="shared" si="16"/>
        <v>0</v>
      </c>
      <c r="J55" s="103">
        <v>0</v>
      </c>
      <c r="K55" s="103">
        <v>0</v>
      </c>
      <c r="L55" s="103">
        <f t="shared" si="17"/>
        <v>0</v>
      </c>
      <c r="M55" s="103">
        <f t="shared" si="18"/>
        <v>0</v>
      </c>
      <c r="N55" s="103">
        <v>0</v>
      </c>
      <c r="O55" s="103">
        <v>0</v>
      </c>
      <c r="P55" s="103">
        <f t="shared" si="19"/>
        <v>0</v>
      </c>
      <c r="Q55" s="103">
        <v>0</v>
      </c>
      <c r="R55" s="103">
        <v>0</v>
      </c>
      <c r="S55" s="103">
        <v>0</v>
      </c>
      <c r="T55" s="103">
        <f t="shared" si="20"/>
        <v>0</v>
      </c>
      <c r="U55" s="103">
        <v>0</v>
      </c>
      <c r="V55" s="103">
        <v>0</v>
      </c>
      <c r="W55" s="103">
        <v>0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v>0</v>
      </c>
      <c r="AD55" s="103">
        <v>0</v>
      </c>
      <c r="AE55" s="103">
        <v>0</v>
      </c>
      <c r="AF55" s="103">
        <v>0</v>
      </c>
      <c r="AG55" s="103">
        <v>0</v>
      </c>
      <c r="AH55" s="103">
        <v>0</v>
      </c>
      <c r="AI55" s="103">
        <v>0</v>
      </c>
      <c r="AJ55" s="103">
        <f t="shared" si="21"/>
        <v>0</v>
      </c>
      <c r="AK55" s="13"/>
      <c r="AL55" s="13">
        <f t="shared" si="2"/>
        <v>0</v>
      </c>
      <c r="AM55" s="13">
        <f t="shared" si="3"/>
        <v>0</v>
      </c>
      <c r="AN55" s="13">
        <f t="shared" si="4"/>
        <v>0</v>
      </c>
      <c r="AO55" s="13">
        <f t="shared" si="5"/>
        <v>0</v>
      </c>
      <c r="AP55" s="13"/>
      <c r="AQ55" s="13">
        <f t="shared" si="6"/>
        <v>0</v>
      </c>
    </row>
    <row r="56" spans="1:43" ht="12.75" x14ac:dyDescent="0.2">
      <c r="A56" s="52"/>
      <c r="B56" s="45"/>
      <c r="C56" s="53" t="s">
        <v>72</v>
      </c>
      <c r="D56" s="103">
        <v>0</v>
      </c>
      <c r="E56" s="103">
        <v>0</v>
      </c>
      <c r="F56" s="103">
        <f t="shared" si="15"/>
        <v>0</v>
      </c>
      <c r="G56" s="103">
        <v>0</v>
      </c>
      <c r="H56" s="103">
        <v>0</v>
      </c>
      <c r="I56" s="103">
        <f t="shared" si="16"/>
        <v>0</v>
      </c>
      <c r="J56" s="103">
        <v>0</v>
      </c>
      <c r="K56" s="103">
        <v>0</v>
      </c>
      <c r="L56" s="103">
        <f t="shared" si="17"/>
        <v>0</v>
      </c>
      <c r="M56" s="103">
        <f t="shared" si="18"/>
        <v>0</v>
      </c>
      <c r="N56" s="103">
        <v>0</v>
      </c>
      <c r="O56" s="103">
        <v>0</v>
      </c>
      <c r="P56" s="103">
        <f t="shared" si="19"/>
        <v>0</v>
      </c>
      <c r="Q56" s="103">
        <v>0</v>
      </c>
      <c r="R56" s="103">
        <v>0</v>
      </c>
      <c r="S56" s="103">
        <v>0</v>
      </c>
      <c r="T56" s="103">
        <f t="shared" si="20"/>
        <v>0</v>
      </c>
      <c r="U56" s="103">
        <v>0</v>
      </c>
      <c r="V56" s="103">
        <v>0</v>
      </c>
      <c r="W56" s="103">
        <v>0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v>0</v>
      </c>
      <c r="AD56" s="103">
        <v>0</v>
      </c>
      <c r="AE56" s="103">
        <v>0</v>
      </c>
      <c r="AF56" s="103">
        <v>0</v>
      </c>
      <c r="AG56" s="103">
        <v>0</v>
      </c>
      <c r="AH56" s="103">
        <v>0</v>
      </c>
      <c r="AI56" s="103">
        <v>0</v>
      </c>
      <c r="AJ56" s="103">
        <f t="shared" si="21"/>
        <v>0</v>
      </c>
      <c r="AK56" s="13"/>
      <c r="AL56" s="13">
        <f t="shared" si="2"/>
        <v>0</v>
      </c>
      <c r="AM56" s="13">
        <f t="shared" si="3"/>
        <v>0</v>
      </c>
      <c r="AN56" s="13">
        <f t="shared" si="4"/>
        <v>0</v>
      </c>
      <c r="AO56" s="13">
        <f t="shared" si="5"/>
        <v>0</v>
      </c>
      <c r="AP56" s="13"/>
      <c r="AQ56" s="13">
        <f t="shared" si="6"/>
        <v>0</v>
      </c>
    </row>
    <row r="57" spans="1:43" ht="12.75" x14ac:dyDescent="0.2">
      <c r="A57" s="52"/>
      <c r="B57" s="45"/>
      <c r="C57" s="53" t="s">
        <v>85</v>
      </c>
      <c r="D57" s="103">
        <v>0</v>
      </c>
      <c r="E57" s="103">
        <v>0</v>
      </c>
      <c r="F57" s="103">
        <f t="shared" si="15"/>
        <v>0</v>
      </c>
      <c r="G57" s="103">
        <v>0</v>
      </c>
      <c r="H57" s="103">
        <v>0</v>
      </c>
      <c r="I57" s="103">
        <f t="shared" si="16"/>
        <v>0</v>
      </c>
      <c r="J57" s="103">
        <v>0</v>
      </c>
      <c r="K57" s="103">
        <v>0</v>
      </c>
      <c r="L57" s="103">
        <f t="shared" si="17"/>
        <v>0</v>
      </c>
      <c r="M57" s="103">
        <f t="shared" si="18"/>
        <v>0</v>
      </c>
      <c r="N57" s="103">
        <v>0</v>
      </c>
      <c r="O57" s="103">
        <v>0</v>
      </c>
      <c r="P57" s="103">
        <f t="shared" si="19"/>
        <v>0</v>
      </c>
      <c r="Q57" s="103">
        <v>0</v>
      </c>
      <c r="R57" s="103">
        <v>0</v>
      </c>
      <c r="S57" s="103">
        <v>0</v>
      </c>
      <c r="T57" s="103">
        <f t="shared" si="20"/>
        <v>0</v>
      </c>
      <c r="U57" s="103">
        <v>0</v>
      </c>
      <c r="V57" s="103">
        <v>0</v>
      </c>
      <c r="W57" s="103">
        <v>0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v>0</v>
      </c>
      <c r="AD57" s="103">
        <v>0</v>
      </c>
      <c r="AE57" s="103">
        <v>0</v>
      </c>
      <c r="AF57" s="103">
        <v>0</v>
      </c>
      <c r="AG57" s="103">
        <v>0</v>
      </c>
      <c r="AH57" s="103">
        <v>0</v>
      </c>
      <c r="AI57" s="103">
        <v>0</v>
      </c>
      <c r="AJ57" s="103">
        <f>SUM(U57:AI57)</f>
        <v>0</v>
      </c>
      <c r="AK57" s="13"/>
      <c r="AL57" s="13">
        <f t="shared" si="2"/>
        <v>0</v>
      </c>
      <c r="AM57" s="13">
        <f t="shared" si="3"/>
        <v>0</v>
      </c>
      <c r="AN57" s="13">
        <f t="shared" si="4"/>
        <v>0</v>
      </c>
      <c r="AO57" s="13">
        <f t="shared" si="5"/>
        <v>0</v>
      </c>
      <c r="AP57" s="13"/>
      <c r="AQ57" s="13">
        <f t="shared" si="6"/>
        <v>0</v>
      </c>
    </row>
    <row r="58" spans="1:43" ht="12.75" x14ac:dyDescent="0.2">
      <c r="A58" s="52"/>
      <c r="B58" s="45"/>
      <c r="C58" s="53" t="s">
        <v>74</v>
      </c>
      <c r="D58" s="103">
        <v>0</v>
      </c>
      <c r="E58" s="103">
        <v>0</v>
      </c>
      <c r="F58" s="103">
        <f t="shared" si="15"/>
        <v>0</v>
      </c>
      <c r="G58" s="103">
        <v>0</v>
      </c>
      <c r="H58" s="103">
        <v>0</v>
      </c>
      <c r="I58" s="103">
        <f t="shared" si="16"/>
        <v>0</v>
      </c>
      <c r="J58" s="103">
        <v>0</v>
      </c>
      <c r="K58" s="103">
        <v>0</v>
      </c>
      <c r="L58" s="103">
        <f t="shared" si="17"/>
        <v>0</v>
      </c>
      <c r="M58" s="103">
        <f t="shared" si="18"/>
        <v>0</v>
      </c>
      <c r="N58" s="103">
        <v>0</v>
      </c>
      <c r="O58" s="103">
        <v>0</v>
      </c>
      <c r="P58" s="103">
        <f t="shared" si="19"/>
        <v>0</v>
      </c>
      <c r="Q58" s="103">
        <v>0</v>
      </c>
      <c r="R58" s="103">
        <v>0</v>
      </c>
      <c r="S58" s="103">
        <v>0</v>
      </c>
      <c r="T58" s="103">
        <f t="shared" si="20"/>
        <v>0</v>
      </c>
      <c r="U58" s="103">
        <v>0</v>
      </c>
      <c r="V58" s="103">
        <v>0</v>
      </c>
      <c r="W58" s="103">
        <v>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v>0</v>
      </c>
      <c r="AD58" s="103">
        <v>0</v>
      </c>
      <c r="AE58" s="103">
        <v>0</v>
      </c>
      <c r="AF58" s="103">
        <v>0</v>
      </c>
      <c r="AG58" s="103">
        <v>0</v>
      </c>
      <c r="AH58" s="103">
        <v>0</v>
      </c>
      <c r="AI58" s="103">
        <v>0</v>
      </c>
      <c r="AJ58" s="103">
        <f t="shared" si="21"/>
        <v>0</v>
      </c>
      <c r="AK58" s="13"/>
      <c r="AL58" s="13">
        <f t="shared" si="2"/>
        <v>0</v>
      </c>
      <c r="AM58" s="13">
        <f t="shared" si="3"/>
        <v>0</v>
      </c>
      <c r="AN58" s="13">
        <f t="shared" si="4"/>
        <v>0</v>
      </c>
      <c r="AO58" s="13">
        <f t="shared" si="5"/>
        <v>0</v>
      </c>
      <c r="AP58" s="13"/>
      <c r="AQ58" s="13">
        <f t="shared" si="6"/>
        <v>0</v>
      </c>
    </row>
    <row r="59" spans="1:43" ht="12.75" x14ac:dyDescent="0.2">
      <c r="A59" s="52"/>
      <c r="B59" s="45"/>
      <c r="C59" s="53" t="s">
        <v>75</v>
      </c>
      <c r="D59" s="103">
        <v>0</v>
      </c>
      <c r="E59" s="103">
        <v>3000</v>
      </c>
      <c r="F59" s="103">
        <f t="shared" si="15"/>
        <v>3000</v>
      </c>
      <c r="G59" s="103">
        <v>0</v>
      </c>
      <c r="H59" s="103">
        <v>0</v>
      </c>
      <c r="I59" s="103">
        <f t="shared" si="16"/>
        <v>0</v>
      </c>
      <c r="J59" s="103">
        <v>0</v>
      </c>
      <c r="K59" s="103">
        <v>0</v>
      </c>
      <c r="L59" s="103">
        <f t="shared" si="17"/>
        <v>0</v>
      </c>
      <c r="M59" s="103">
        <f t="shared" si="18"/>
        <v>0</v>
      </c>
      <c r="N59" s="103">
        <v>0</v>
      </c>
      <c r="O59" s="103">
        <v>0</v>
      </c>
      <c r="P59" s="103">
        <f t="shared" si="19"/>
        <v>0</v>
      </c>
      <c r="Q59" s="103">
        <v>0</v>
      </c>
      <c r="R59" s="103">
        <v>0</v>
      </c>
      <c r="S59" s="103">
        <v>0</v>
      </c>
      <c r="T59" s="103">
        <f t="shared" si="20"/>
        <v>0</v>
      </c>
      <c r="U59" s="103">
        <v>0</v>
      </c>
      <c r="V59" s="103">
        <v>0</v>
      </c>
      <c r="W59" s="103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f t="shared" si="21"/>
        <v>0</v>
      </c>
      <c r="AK59" s="13"/>
      <c r="AL59" s="13">
        <f t="shared" si="2"/>
        <v>3000</v>
      </c>
      <c r="AM59" s="13">
        <f t="shared" si="3"/>
        <v>0</v>
      </c>
      <c r="AN59" s="13">
        <f t="shared" si="4"/>
        <v>0</v>
      </c>
      <c r="AO59" s="13">
        <f t="shared" si="5"/>
        <v>0</v>
      </c>
      <c r="AP59" s="13"/>
      <c r="AQ59" s="13">
        <f t="shared" si="6"/>
        <v>3000</v>
      </c>
    </row>
    <row r="60" spans="1:43" ht="12.75" x14ac:dyDescent="0.2">
      <c r="A60" s="52"/>
      <c r="B60" s="45"/>
      <c r="C60" s="53" t="s">
        <v>76</v>
      </c>
      <c r="D60" s="103">
        <v>0</v>
      </c>
      <c r="E60" s="103">
        <v>0</v>
      </c>
      <c r="F60" s="103">
        <f t="shared" si="15"/>
        <v>0</v>
      </c>
      <c r="G60" s="103">
        <v>0</v>
      </c>
      <c r="H60" s="103">
        <v>0</v>
      </c>
      <c r="I60" s="103">
        <f t="shared" si="16"/>
        <v>0</v>
      </c>
      <c r="J60" s="103">
        <v>0</v>
      </c>
      <c r="K60" s="103">
        <v>0</v>
      </c>
      <c r="L60" s="103">
        <f t="shared" si="17"/>
        <v>0</v>
      </c>
      <c r="M60" s="103">
        <f t="shared" si="18"/>
        <v>0</v>
      </c>
      <c r="N60" s="103">
        <v>0</v>
      </c>
      <c r="O60" s="103">
        <v>0</v>
      </c>
      <c r="P60" s="103">
        <f t="shared" si="19"/>
        <v>0</v>
      </c>
      <c r="Q60" s="103">
        <v>0</v>
      </c>
      <c r="R60" s="103">
        <v>0</v>
      </c>
      <c r="S60" s="103">
        <v>0</v>
      </c>
      <c r="T60" s="103">
        <f t="shared" si="20"/>
        <v>0</v>
      </c>
      <c r="U60" s="103">
        <v>0</v>
      </c>
      <c r="V60" s="103">
        <v>0</v>
      </c>
      <c r="W60" s="103">
        <v>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v>0</v>
      </c>
      <c r="AD60" s="103">
        <v>0</v>
      </c>
      <c r="AE60" s="103">
        <v>0</v>
      </c>
      <c r="AF60" s="103">
        <v>0</v>
      </c>
      <c r="AG60" s="103">
        <v>0</v>
      </c>
      <c r="AH60" s="103">
        <v>0</v>
      </c>
      <c r="AI60" s="103">
        <v>0</v>
      </c>
      <c r="AJ60" s="103">
        <f t="shared" si="21"/>
        <v>0</v>
      </c>
      <c r="AK60" s="13"/>
      <c r="AL60" s="13">
        <f t="shared" si="2"/>
        <v>0</v>
      </c>
      <c r="AM60" s="13">
        <f t="shared" si="3"/>
        <v>0</v>
      </c>
      <c r="AN60" s="13">
        <f t="shared" si="4"/>
        <v>0</v>
      </c>
      <c r="AO60" s="13">
        <f t="shared" si="5"/>
        <v>0</v>
      </c>
      <c r="AP60" s="13"/>
      <c r="AQ60" s="13">
        <f t="shared" si="6"/>
        <v>0</v>
      </c>
    </row>
    <row r="61" spans="1:43" ht="12.75" x14ac:dyDescent="0.2">
      <c r="A61" s="52"/>
      <c r="B61" s="45"/>
      <c r="C61" s="53" t="s">
        <v>77</v>
      </c>
      <c r="D61" s="103">
        <v>0</v>
      </c>
      <c r="E61" s="103">
        <v>0</v>
      </c>
      <c r="F61" s="103">
        <f t="shared" si="15"/>
        <v>0</v>
      </c>
      <c r="G61" s="103">
        <v>0</v>
      </c>
      <c r="H61" s="103">
        <v>0</v>
      </c>
      <c r="I61" s="103">
        <f t="shared" si="16"/>
        <v>0</v>
      </c>
      <c r="J61" s="103">
        <v>0</v>
      </c>
      <c r="K61" s="103">
        <v>0</v>
      </c>
      <c r="L61" s="103">
        <f t="shared" si="17"/>
        <v>0</v>
      </c>
      <c r="M61" s="103">
        <f t="shared" si="18"/>
        <v>0</v>
      </c>
      <c r="N61" s="103">
        <v>0</v>
      </c>
      <c r="O61" s="103">
        <v>0</v>
      </c>
      <c r="P61" s="103">
        <f t="shared" si="19"/>
        <v>0</v>
      </c>
      <c r="Q61" s="103">
        <v>0</v>
      </c>
      <c r="R61" s="103">
        <v>0</v>
      </c>
      <c r="S61" s="103">
        <v>0</v>
      </c>
      <c r="T61" s="103">
        <f t="shared" si="20"/>
        <v>0</v>
      </c>
      <c r="U61" s="103">
        <v>0</v>
      </c>
      <c r="V61" s="103">
        <v>0</v>
      </c>
      <c r="W61" s="103">
        <v>0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v>0</v>
      </c>
      <c r="AD61" s="103">
        <v>0</v>
      </c>
      <c r="AE61" s="103">
        <v>0</v>
      </c>
      <c r="AF61" s="103">
        <v>0</v>
      </c>
      <c r="AG61" s="103">
        <v>0</v>
      </c>
      <c r="AH61" s="103">
        <v>0</v>
      </c>
      <c r="AI61" s="103">
        <v>0</v>
      </c>
      <c r="AJ61" s="103">
        <f t="shared" si="21"/>
        <v>0</v>
      </c>
      <c r="AK61" s="13"/>
      <c r="AL61" s="13">
        <f t="shared" si="2"/>
        <v>0</v>
      </c>
      <c r="AM61" s="13">
        <f t="shared" si="3"/>
        <v>0</v>
      </c>
      <c r="AN61" s="13">
        <f t="shared" si="4"/>
        <v>0</v>
      </c>
      <c r="AO61" s="13">
        <f t="shared" si="5"/>
        <v>0</v>
      </c>
      <c r="AP61" s="13"/>
      <c r="AQ61" s="13">
        <f t="shared" si="6"/>
        <v>0</v>
      </c>
    </row>
    <row r="62" spans="1:43" ht="12.75" x14ac:dyDescent="0.2">
      <c r="A62" s="52"/>
      <c r="B62" s="45"/>
      <c r="C62" s="53" t="s">
        <v>78</v>
      </c>
      <c r="D62" s="103">
        <v>0</v>
      </c>
      <c r="E62" s="103">
        <v>0</v>
      </c>
      <c r="F62" s="103">
        <f t="shared" si="15"/>
        <v>0</v>
      </c>
      <c r="G62" s="103">
        <v>0</v>
      </c>
      <c r="H62" s="103">
        <v>0</v>
      </c>
      <c r="I62" s="103">
        <f t="shared" si="16"/>
        <v>0</v>
      </c>
      <c r="J62" s="103">
        <v>0</v>
      </c>
      <c r="K62" s="103">
        <v>0</v>
      </c>
      <c r="L62" s="103">
        <f t="shared" si="17"/>
        <v>0</v>
      </c>
      <c r="M62" s="103">
        <f t="shared" si="18"/>
        <v>0</v>
      </c>
      <c r="N62" s="103">
        <v>0</v>
      </c>
      <c r="O62" s="103">
        <v>0</v>
      </c>
      <c r="P62" s="103">
        <f t="shared" si="19"/>
        <v>0</v>
      </c>
      <c r="Q62" s="103">
        <v>0</v>
      </c>
      <c r="R62" s="103">
        <v>0</v>
      </c>
      <c r="S62" s="103">
        <v>0</v>
      </c>
      <c r="T62" s="103">
        <f t="shared" si="20"/>
        <v>0</v>
      </c>
      <c r="U62" s="103">
        <v>0</v>
      </c>
      <c r="V62" s="103">
        <v>0</v>
      </c>
      <c r="W62" s="103">
        <v>0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v>0</v>
      </c>
      <c r="AD62" s="103">
        <v>0</v>
      </c>
      <c r="AE62" s="103">
        <v>0</v>
      </c>
      <c r="AF62" s="103">
        <v>0</v>
      </c>
      <c r="AG62" s="103">
        <v>0</v>
      </c>
      <c r="AH62" s="103">
        <v>0</v>
      </c>
      <c r="AI62" s="103">
        <v>0</v>
      </c>
      <c r="AJ62" s="103">
        <f t="shared" si="21"/>
        <v>0</v>
      </c>
      <c r="AK62" s="13"/>
      <c r="AL62" s="13">
        <f t="shared" si="2"/>
        <v>0</v>
      </c>
      <c r="AM62" s="13">
        <f t="shared" si="3"/>
        <v>0</v>
      </c>
      <c r="AN62" s="13">
        <f t="shared" si="4"/>
        <v>0</v>
      </c>
      <c r="AO62" s="13">
        <f t="shared" si="5"/>
        <v>0</v>
      </c>
      <c r="AP62" s="13"/>
      <c r="AQ62" s="13">
        <f t="shared" si="6"/>
        <v>0</v>
      </c>
    </row>
    <row r="63" spans="1:43" ht="12.75" x14ac:dyDescent="0.2">
      <c r="A63" s="52"/>
      <c r="B63" s="45"/>
      <c r="C63" s="53" t="s">
        <v>79</v>
      </c>
      <c r="D63" s="103">
        <v>0</v>
      </c>
      <c r="E63" s="103">
        <v>0</v>
      </c>
      <c r="F63" s="103">
        <f t="shared" si="15"/>
        <v>0</v>
      </c>
      <c r="G63" s="103">
        <v>0</v>
      </c>
      <c r="H63" s="103">
        <v>0</v>
      </c>
      <c r="I63" s="103">
        <f t="shared" si="16"/>
        <v>0</v>
      </c>
      <c r="J63" s="103">
        <v>0</v>
      </c>
      <c r="K63" s="103">
        <v>0</v>
      </c>
      <c r="L63" s="103">
        <f t="shared" si="17"/>
        <v>0</v>
      </c>
      <c r="M63" s="103">
        <f t="shared" si="18"/>
        <v>0</v>
      </c>
      <c r="N63" s="103">
        <v>0</v>
      </c>
      <c r="O63" s="103">
        <v>0</v>
      </c>
      <c r="P63" s="103">
        <f t="shared" si="19"/>
        <v>0</v>
      </c>
      <c r="Q63" s="103">
        <v>0</v>
      </c>
      <c r="R63" s="103">
        <v>0</v>
      </c>
      <c r="S63" s="103">
        <v>0</v>
      </c>
      <c r="T63" s="103">
        <f t="shared" si="20"/>
        <v>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v>0</v>
      </c>
      <c r="AD63" s="103">
        <v>0</v>
      </c>
      <c r="AE63" s="103">
        <v>0</v>
      </c>
      <c r="AF63" s="103">
        <v>0</v>
      </c>
      <c r="AG63" s="103">
        <v>0</v>
      </c>
      <c r="AH63" s="103">
        <v>0</v>
      </c>
      <c r="AI63" s="103">
        <v>0</v>
      </c>
      <c r="AJ63" s="103">
        <f t="shared" si="21"/>
        <v>0</v>
      </c>
      <c r="AK63" s="13"/>
      <c r="AL63" s="13">
        <f t="shared" si="2"/>
        <v>0</v>
      </c>
      <c r="AM63" s="13">
        <f t="shared" si="3"/>
        <v>0</v>
      </c>
      <c r="AN63" s="13">
        <f t="shared" si="4"/>
        <v>0</v>
      </c>
      <c r="AO63" s="13">
        <f t="shared" si="5"/>
        <v>0</v>
      </c>
      <c r="AP63" s="13"/>
      <c r="AQ63" s="13">
        <f t="shared" si="6"/>
        <v>0</v>
      </c>
    </row>
    <row r="64" spans="1:43" ht="12.75" x14ac:dyDescent="0.2">
      <c r="A64" s="52"/>
      <c r="B64" s="45"/>
      <c r="C64" s="53" t="s">
        <v>80</v>
      </c>
      <c r="D64" s="103">
        <v>0</v>
      </c>
      <c r="E64" s="103">
        <v>0</v>
      </c>
      <c r="F64" s="103">
        <f t="shared" si="15"/>
        <v>0</v>
      </c>
      <c r="G64" s="103">
        <v>0</v>
      </c>
      <c r="H64" s="103">
        <v>0</v>
      </c>
      <c r="I64" s="103">
        <f t="shared" si="16"/>
        <v>0</v>
      </c>
      <c r="J64" s="103">
        <v>0</v>
      </c>
      <c r="K64" s="103">
        <v>0</v>
      </c>
      <c r="L64" s="103">
        <f t="shared" si="17"/>
        <v>0</v>
      </c>
      <c r="M64" s="103">
        <f t="shared" si="18"/>
        <v>0</v>
      </c>
      <c r="N64" s="103">
        <v>0</v>
      </c>
      <c r="O64" s="103">
        <v>0</v>
      </c>
      <c r="P64" s="103">
        <f t="shared" si="19"/>
        <v>0</v>
      </c>
      <c r="Q64" s="103">
        <v>0</v>
      </c>
      <c r="R64" s="103">
        <v>0</v>
      </c>
      <c r="S64" s="103">
        <v>0</v>
      </c>
      <c r="T64" s="103">
        <f t="shared" si="20"/>
        <v>0</v>
      </c>
      <c r="U64" s="103">
        <v>0</v>
      </c>
      <c r="V64" s="103">
        <v>0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  <c r="AD64" s="103">
        <v>0</v>
      </c>
      <c r="AE64" s="103">
        <v>0</v>
      </c>
      <c r="AF64" s="103">
        <v>0</v>
      </c>
      <c r="AG64" s="103">
        <v>0</v>
      </c>
      <c r="AH64" s="103">
        <v>0</v>
      </c>
      <c r="AI64" s="103">
        <v>0</v>
      </c>
      <c r="AJ64" s="103">
        <f t="shared" si="21"/>
        <v>0</v>
      </c>
      <c r="AK64" s="13"/>
      <c r="AL64" s="13">
        <f t="shared" si="2"/>
        <v>0</v>
      </c>
      <c r="AM64" s="13">
        <f t="shared" si="3"/>
        <v>0</v>
      </c>
      <c r="AN64" s="13">
        <f t="shared" si="4"/>
        <v>0</v>
      </c>
      <c r="AO64" s="13">
        <f t="shared" si="5"/>
        <v>0</v>
      </c>
      <c r="AP64" s="13"/>
      <c r="AQ64" s="13">
        <f t="shared" si="6"/>
        <v>0</v>
      </c>
    </row>
    <row r="65" spans="1:43" ht="12.75" x14ac:dyDescent="0.2">
      <c r="A65" s="52"/>
      <c r="B65" s="45"/>
      <c r="C65" s="53" t="s">
        <v>81</v>
      </c>
      <c r="D65" s="103">
        <v>0</v>
      </c>
      <c r="E65" s="103">
        <v>0</v>
      </c>
      <c r="F65" s="103">
        <f t="shared" si="15"/>
        <v>0</v>
      </c>
      <c r="G65" s="103">
        <v>0</v>
      </c>
      <c r="H65" s="103">
        <v>0</v>
      </c>
      <c r="I65" s="103">
        <f t="shared" si="16"/>
        <v>0</v>
      </c>
      <c r="J65" s="103">
        <v>0</v>
      </c>
      <c r="K65" s="103">
        <v>0</v>
      </c>
      <c r="L65" s="103">
        <f t="shared" si="17"/>
        <v>0</v>
      </c>
      <c r="M65" s="103">
        <f t="shared" si="18"/>
        <v>0</v>
      </c>
      <c r="N65" s="103">
        <v>0</v>
      </c>
      <c r="O65" s="103">
        <v>0</v>
      </c>
      <c r="P65" s="103">
        <f t="shared" si="19"/>
        <v>0</v>
      </c>
      <c r="Q65" s="103">
        <v>0</v>
      </c>
      <c r="R65" s="103">
        <v>0</v>
      </c>
      <c r="S65" s="103">
        <v>0</v>
      </c>
      <c r="T65" s="103">
        <f t="shared" si="20"/>
        <v>0</v>
      </c>
      <c r="U65" s="103">
        <v>0</v>
      </c>
      <c r="V65" s="103">
        <v>0</v>
      </c>
      <c r="W65" s="103">
        <v>0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v>0</v>
      </c>
      <c r="AD65" s="103">
        <v>0</v>
      </c>
      <c r="AE65" s="103">
        <v>0</v>
      </c>
      <c r="AF65" s="103">
        <v>0</v>
      </c>
      <c r="AG65" s="103">
        <v>0</v>
      </c>
      <c r="AH65" s="103">
        <v>0</v>
      </c>
      <c r="AI65" s="103">
        <v>0</v>
      </c>
      <c r="AJ65" s="103">
        <f t="shared" si="21"/>
        <v>0</v>
      </c>
      <c r="AK65" s="13"/>
      <c r="AL65" s="13">
        <f t="shared" si="2"/>
        <v>0</v>
      </c>
      <c r="AM65" s="13">
        <f t="shared" si="3"/>
        <v>0</v>
      </c>
      <c r="AN65" s="13">
        <f t="shared" si="4"/>
        <v>0</v>
      </c>
      <c r="AO65" s="13">
        <f t="shared" si="5"/>
        <v>0</v>
      </c>
      <c r="AP65" s="13"/>
      <c r="AQ65" s="13">
        <f t="shared" si="6"/>
        <v>0</v>
      </c>
    </row>
    <row r="66" spans="1:43" ht="12.75" x14ac:dyDescent="0.2">
      <c r="A66" s="52"/>
      <c r="B66" s="45"/>
      <c r="C66" s="53" t="s">
        <v>82</v>
      </c>
      <c r="D66" s="103">
        <v>0</v>
      </c>
      <c r="E66" s="103">
        <v>0</v>
      </c>
      <c r="F66" s="103">
        <f t="shared" si="15"/>
        <v>0</v>
      </c>
      <c r="G66" s="103">
        <v>0</v>
      </c>
      <c r="H66" s="103">
        <v>0</v>
      </c>
      <c r="I66" s="103">
        <f t="shared" si="16"/>
        <v>0</v>
      </c>
      <c r="J66" s="103">
        <v>0</v>
      </c>
      <c r="K66" s="103">
        <v>0</v>
      </c>
      <c r="L66" s="103">
        <f t="shared" si="17"/>
        <v>0</v>
      </c>
      <c r="M66" s="103">
        <f t="shared" si="18"/>
        <v>0</v>
      </c>
      <c r="N66" s="103">
        <v>0</v>
      </c>
      <c r="O66" s="103">
        <v>0</v>
      </c>
      <c r="P66" s="103">
        <f t="shared" si="19"/>
        <v>0</v>
      </c>
      <c r="Q66" s="103">
        <v>0</v>
      </c>
      <c r="R66" s="103">
        <v>0</v>
      </c>
      <c r="S66" s="103">
        <v>0</v>
      </c>
      <c r="T66" s="103">
        <f t="shared" si="20"/>
        <v>0</v>
      </c>
      <c r="U66" s="103">
        <v>0</v>
      </c>
      <c r="V66" s="103">
        <v>0</v>
      </c>
      <c r="W66" s="103">
        <v>0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  <c r="AD66" s="103">
        <v>0</v>
      </c>
      <c r="AE66" s="103">
        <v>0</v>
      </c>
      <c r="AF66" s="103">
        <v>0</v>
      </c>
      <c r="AG66" s="103">
        <v>0</v>
      </c>
      <c r="AH66" s="103">
        <v>0</v>
      </c>
      <c r="AI66" s="103">
        <v>0</v>
      </c>
      <c r="AJ66" s="103">
        <f t="shared" si="21"/>
        <v>0</v>
      </c>
      <c r="AK66" s="13"/>
      <c r="AL66" s="13">
        <f t="shared" si="2"/>
        <v>0</v>
      </c>
      <c r="AM66" s="13">
        <f t="shared" si="3"/>
        <v>0</v>
      </c>
      <c r="AN66" s="13">
        <f t="shared" si="4"/>
        <v>0</v>
      </c>
      <c r="AO66" s="13">
        <f t="shared" si="5"/>
        <v>0</v>
      </c>
      <c r="AP66" s="13"/>
      <c r="AQ66" s="13">
        <f t="shared" si="6"/>
        <v>0</v>
      </c>
    </row>
    <row r="67" spans="1:43" ht="12.75" x14ac:dyDescent="0.2">
      <c r="A67" s="54"/>
      <c r="B67" s="55"/>
      <c r="C67" s="56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</row>
  </sheetData>
  <mergeCells count="31">
    <mergeCell ref="Z9:Z10"/>
    <mergeCell ref="AH9:AH10"/>
    <mergeCell ref="AI9:AI10"/>
    <mergeCell ref="AJ9:AJ10"/>
    <mergeCell ref="AB9:AB10"/>
    <mergeCell ref="AC9:AC10"/>
    <mergeCell ref="AD9:AD10"/>
    <mergeCell ref="AE9:AE10"/>
    <mergeCell ref="AF9:AF10"/>
    <mergeCell ref="AG9:AG10"/>
    <mergeCell ref="U9:U10"/>
    <mergeCell ref="V9:V10"/>
    <mergeCell ref="W9:W10"/>
    <mergeCell ref="X9:X10"/>
    <mergeCell ref="Y9:Y10"/>
    <mergeCell ref="A8:C10"/>
    <mergeCell ref="D8:F8"/>
    <mergeCell ref="G8:M8"/>
    <mergeCell ref="N8:T8"/>
    <mergeCell ref="U8:AJ8"/>
    <mergeCell ref="D9:E9"/>
    <mergeCell ref="F9:F10"/>
    <mergeCell ref="G9:I9"/>
    <mergeCell ref="J9:L9"/>
    <mergeCell ref="M9:M10"/>
    <mergeCell ref="AA9:AA10"/>
    <mergeCell ref="N9:P9"/>
    <mergeCell ref="Q9:Q10"/>
    <mergeCell ref="R9:R10"/>
    <mergeCell ref="S9:S10"/>
    <mergeCell ref="T9:T10"/>
  </mergeCells>
  <printOptions horizontalCentered="1"/>
  <pageMargins left="0.5" right="0.5" top="1" bottom="0.75" header="0.5" footer="0.5"/>
  <pageSetup paperSize="9" scale="89" pageOrder="overThenDown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4"/>
  <sheetViews>
    <sheetView workbookViewId="0">
      <pane xSplit="3" ySplit="9" topLeftCell="D55" activePane="bottomRight" state="frozen"/>
      <selection activeCell="F34" sqref="F34"/>
      <selection pane="topRight" activeCell="F34" sqref="F34"/>
      <selection pane="bottomLeft" activeCell="F34" sqref="F34"/>
      <selection pane="bottomRight" activeCell="F48" sqref="F48"/>
    </sheetView>
  </sheetViews>
  <sheetFormatPr defaultRowHeight="12" x14ac:dyDescent="0.2"/>
  <cols>
    <col min="1" max="1" width="2.1640625" style="70" customWidth="1"/>
    <col min="2" max="2" width="5.5" style="70" customWidth="1"/>
    <col min="3" max="3" width="42.6640625" style="70" customWidth="1"/>
    <col min="4" max="7" width="14.83203125" style="70" customWidth="1"/>
    <col min="8" max="8" width="20.83203125" style="70" customWidth="1"/>
    <col min="9" max="9" width="14.83203125" style="70" customWidth="1"/>
    <col min="10" max="16384" width="9.33203125" style="70"/>
  </cols>
  <sheetData>
    <row r="1" spans="1:39" s="2" customFormat="1" ht="11.1" customHeight="1" x14ac:dyDescent="0.2">
      <c r="A1" s="1" t="s">
        <v>103</v>
      </c>
      <c r="J1" s="13"/>
    </row>
    <row r="2" spans="1:39" s="2" customFormat="1" ht="11.1" customHeight="1" x14ac:dyDescent="0.2">
      <c r="A2" s="1" t="s">
        <v>0</v>
      </c>
    </row>
    <row r="3" spans="1:39" s="112" customFormat="1" ht="11.1" customHeight="1" x14ac:dyDescent="0.2">
      <c r="A3" s="114" t="s">
        <v>108</v>
      </c>
    </row>
    <row r="4" spans="1:39" s="58" customFormat="1" ht="11.1" customHeight="1" x14ac:dyDescent="0.2">
      <c r="A4" s="57" t="s">
        <v>1</v>
      </c>
      <c r="D4" s="59"/>
      <c r="E4" s="59"/>
      <c r="F4" s="59"/>
      <c r="G4" s="59"/>
      <c r="H4" s="59"/>
      <c r="I4" s="59"/>
    </row>
    <row r="5" spans="1:39" s="58" customFormat="1" ht="11.1" customHeight="1" x14ac:dyDescent="0.2">
      <c r="A5" s="60" t="s">
        <v>102</v>
      </c>
      <c r="D5" s="59"/>
      <c r="E5" s="59"/>
      <c r="F5" s="59"/>
      <c r="G5" s="59"/>
      <c r="H5" s="59"/>
      <c r="I5" s="59"/>
    </row>
    <row r="8" spans="1:39" s="61" customFormat="1" ht="11.1" customHeight="1" x14ac:dyDescent="0.2">
      <c r="A8" s="130" t="s">
        <v>56</v>
      </c>
      <c r="B8" s="131"/>
      <c r="C8" s="131"/>
      <c r="D8" s="136" t="s">
        <v>3</v>
      </c>
      <c r="E8" s="137"/>
      <c r="F8" s="137"/>
      <c r="G8" s="138"/>
      <c r="H8" s="83" t="s">
        <v>86</v>
      </c>
      <c r="I8" s="134" t="s">
        <v>5</v>
      </c>
    </row>
    <row r="9" spans="1:39" s="61" customFormat="1" ht="11.1" customHeight="1" x14ac:dyDescent="0.2">
      <c r="A9" s="132"/>
      <c r="B9" s="133"/>
      <c r="C9" s="133"/>
      <c r="D9" s="62" t="s">
        <v>6</v>
      </c>
      <c r="E9" s="62" t="s">
        <v>87</v>
      </c>
      <c r="F9" s="62" t="s">
        <v>88</v>
      </c>
      <c r="G9" s="62" t="s">
        <v>89</v>
      </c>
      <c r="H9" s="62" t="s">
        <v>10</v>
      </c>
      <c r="I9" s="135"/>
    </row>
    <row r="10" spans="1:39" s="61" customFormat="1" ht="11.1" customHeight="1" x14ac:dyDescent="0.2">
      <c r="A10" s="63"/>
      <c r="B10" s="64"/>
      <c r="C10" s="64"/>
      <c r="D10" s="65"/>
      <c r="E10" s="65"/>
      <c r="F10" s="65"/>
      <c r="G10" s="65"/>
      <c r="H10" s="65"/>
      <c r="I10" s="84"/>
    </row>
    <row r="11" spans="1:39" ht="12.75" x14ac:dyDescent="0.2">
      <c r="A11" s="44" t="s">
        <v>93</v>
      </c>
      <c r="B11" s="67"/>
      <c r="C11" s="68"/>
      <c r="D11" s="69">
        <f>'MOC-DB-B'!AM12</f>
        <v>330495.68</v>
      </c>
      <c r="E11" s="69">
        <f>'MOC-DB-B'!AN12</f>
        <v>0</v>
      </c>
      <c r="F11" s="69">
        <f>'MOC-DB-B'!AO12</f>
        <v>31355.72</v>
      </c>
      <c r="G11" s="69">
        <f>'MOC-DB-B'!AP12</f>
        <v>693041.93</v>
      </c>
      <c r="H11" s="69">
        <f>'MOC-DB-A'!D12</f>
        <v>6376.34</v>
      </c>
      <c r="I11" s="69">
        <f>SUM(D11:H11)</f>
        <v>1061269.6700000002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</row>
    <row r="12" spans="1:39" ht="12.75" x14ac:dyDescent="0.2">
      <c r="A12" s="71"/>
      <c r="B12" s="67"/>
      <c r="C12" s="68"/>
      <c r="D12" s="69"/>
      <c r="E12" s="69"/>
      <c r="F12" s="69"/>
      <c r="G12" s="69"/>
      <c r="H12" s="69"/>
      <c r="I12" s="69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</row>
    <row r="13" spans="1:39" ht="12.75" x14ac:dyDescent="0.2">
      <c r="A13" s="72"/>
      <c r="B13" s="73" t="s">
        <v>58</v>
      </c>
      <c r="C13" s="74"/>
      <c r="D13" s="69">
        <f>'MOC-DB-B'!AM14</f>
        <v>97364.719999999987</v>
      </c>
      <c r="E13" s="69">
        <f>'MOC-DB-B'!AN14</f>
        <v>0</v>
      </c>
      <c r="F13" s="69">
        <f>'MOC-DB-B'!AO14</f>
        <v>9315.2100000000009</v>
      </c>
      <c r="G13" s="69">
        <f>'MOC-DB-B'!AP14</f>
        <v>391059.20000000001</v>
      </c>
      <c r="H13" s="69">
        <f>'MOC-DB-A'!D14</f>
        <v>0</v>
      </c>
      <c r="I13" s="69">
        <f>SUM(D13:H13)</f>
        <v>497739.13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</row>
    <row r="14" spans="1:39" ht="12.75" x14ac:dyDescent="0.2">
      <c r="A14" s="72"/>
      <c r="B14" s="75"/>
      <c r="C14" s="74"/>
      <c r="D14" s="69"/>
      <c r="E14" s="69"/>
      <c r="F14" s="69"/>
      <c r="G14" s="69"/>
      <c r="H14" s="69"/>
      <c r="I14" s="69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</row>
    <row r="15" spans="1:39" ht="12.75" x14ac:dyDescent="0.2">
      <c r="A15" s="72"/>
      <c r="B15" s="75"/>
      <c r="C15" s="76" t="s">
        <v>59</v>
      </c>
      <c r="D15" s="69">
        <f>'MOC-DB-B'!AM16</f>
        <v>0</v>
      </c>
      <c r="E15" s="69">
        <f>'MOC-DB-B'!AN16</f>
        <v>0</v>
      </c>
      <c r="F15" s="69">
        <f>'MOC-DB-B'!AO16</f>
        <v>0</v>
      </c>
      <c r="G15" s="69">
        <f>'MOC-DB-B'!AP16</f>
        <v>0</v>
      </c>
      <c r="H15" s="69">
        <f>'MOC-DB-A'!D16</f>
        <v>0</v>
      </c>
      <c r="I15" s="69">
        <f>SUM(D15:H15)</f>
        <v>0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</row>
    <row r="16" spans="1:39" ht="12.75" x14ac:dyDescent="0.2">
      <c r="A16" s="72"/>
      <c r="B16" s="75"/>
      <c r="C16" s="76" t="s">
        <v>60</v>
      </c>
      <c r="D16" s="69">
        <f>'MOC-DB-B'!AM17</f>
        <v>12960.64</v>
      </c>
      <c r="E16" s="69">
        <f>'MOC-DB-B'!AN17</f>
        <v>0</v>
      </c>
      <c r="F16" s="69">
        <f>'MOC-DB-B'!AO17</f>
        <v>0</v>
      </c>
      <c r="G16" s="69">
        <f>'MOC-DB-B'!AP17</f>
        <v>35071.839999999997</v>
      </c>
      <c r="H16" s="69">
        <f>'MOC-DB-A'!D17</f>
        <v>0</v>
      </c>
      <c r="I16" s="69">
        <f t="shared" ref="I16:I38" si="0">SUM(D16:H16)</f>
        <v>48032.479999999996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</row>
    <row r="17" spans="1:39" ht="12.75" x14ac:dyDescent="0.2">
      <c r="A17" s="72"/>
      <c r="B17" s="75"/>
      <c r="C17" s="76" t="s">
        <v>61</v>
      </c>
      <c r="D17" s="69">
        <f>'MOC-DB-B'!AM18</f>
        <v>0</v>
      </c>
      <c r="E17" s="69">
        <f>'MOC-DB-B'!AN18</f>
        <v>0</v>
      </c>
      <c r="F17" s="69">
        <f>'MOC-DB-B'!AO18</f>
        <v>0</v>
      </c>
      <c r="G17" s="69">
        <f>'MOC-DB-B'!AP18</f>
        <v>0</v>
      </c>
      <c r="H17" s="69">
        <f>'MOC-DB-A'!D18</f>
        <v>0</v>
      </c>
      <c r="I17" s="69">
        <f t="shared" si="0"/>
        <v>0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</row>
    <row r="18" spans="1:39" ht="12.75" x14ac:dyDescent="0.2">
      <c r="A18" s="72"/>
      <c r="B18" s="75"/>
      <c r="C18" s="76" t="s">
        <v>62</v>
      </c>
      <c r="D18" s="69">
        <f>'MOC-DB-B'!AM19</f>
        <v>0</v>
      </c>
      <c r="E18" s="69">
        <f>'MOC-DB-B'!AN19</f>
        <v>0</v>
      </c>
      <c r="F18" s="69">
        <f>'MOC-DB-B'!AO19</f>
        <v>0</v>
      </c>
      <c r="G18" s="69">
        <f>'MOC-DB-B'!AP19</f>
        <v>7646.12</v>
      </c>
      <c r="H18" s="69">
        <f>'MOC-DB-A'!D19</f>
        <v>0</v>
      </c>
      <c r="I18" s="69">
        <f t="shared" si="0"/>
        <v>7646.12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</row>
    <row r="19" spans="1:39" ht="12.75" x14ac:dyDescent="0.2">
      <c r="A19" s="72"/>
      <c r="B19" s="75"/>
      <c r="C19" s="76" t="s">
        <v>63</v>
      </c>
      <c r="D19" s="69">
        <f>'MOC-DB-B'!AM20</f>
        <v>0</v>
      </c>
      <c r="E19" s="69">
        <f>'MOC-DB-B'!AN20</f>
        <v>0</v>
      </c>
      <c r="F19" s="69">
        <f>'MOC-DB-B'!AO20</f>
        <v>0</v>
      </c>
      <c r="G19" s="69">
        <f>'MOC-DB-B'!AP20</f>
        <v>7091.19</v>
      </c>
      <c r="H19" s="69">
        <f>'MOC-DB-A'!D20</f>
        <v>0</v>
      </c>
      <c r="I19" s="69">
        <f t="shared" si="0"/>
        <v>7091.19</v>
      </c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</row>
    <row r="20" spans="1:39" ht="12.75" x14ac:dyDescent="0.2">
      <c r="A20" s="72"/>
      <c r="B20" s="75"/>
      <c r="C20" s="76" t="s">
        <v>64</v>
      </c>
      <c r="D20" s="69">
        <f>'MOC-DB-B'!AM21</f>
        <v>600</v>
      </c>
      <c r="E20" s="69">
        <f>'MOC-DB-B'!AN21</f>
        <v>0</v>
      </c>
      <c r="F20" s="69">
        <f>'MOC-DB-B'!AO21</f>
        <v>4333.22</v>
      </c>
      <c r="G20" s="69">
        <f>'MOC-DB-B'!AP21</f>
        <v>180215.44</v>
      </c>
      <c r="H20" s="69">
        <f>'MOC-DB-A'!D21</f>
        <v>0</v>
      </c>
      <c r="I20" s="69">
        <f t="shared" si="0"/>
        <v>185148.66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</row>
    <row r="21" spans="1:39" ht="12.75" x14ac:dyDescent="0.2">
      <c r="A21" s="72"/>
      <c r="B21" s="75"/>
      <c r="C21" s="76" t="s">
        <v>65</v>
      </c>
      <c r="D21" s="69">
        <f>'MOC-DB-B'!AM22</f>
        <v>0</v>
      </c>
      <c r="E21" s="69">
        <f>'MOC-DB-B'!AN22</f>
        <v>0</v>
      </c>
      <c r="F21" s="69">
        <f>'MOC-DB-B'!AO22</f>
        <v>3750</v>
      </c>
      <c r="G21" s="69">
        <f>'MOC-DB-B'!AP22</f>
        <v>79461.850000000006</v>
      </c>
      <c r="H21" s="69">
        <f>'MOC-DB-A'!D22</f>
        <v>0</v>
      </c>
      <c r="I21" s="69">
        <f t="shared" si="0"/>
        <v>83211.850000000006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</row>
    <row r="22" spans="1:39" ht="12.75" x14ac:dyDescent="0.2">
      <c r="A22" s="72"/>
      <c r="B22" s="75"/>
      <c r="C22" s="76" t="s">
        <v>66</v>
      </c>
      <c r="D22" s="69">
        <f>'MOC-DB-B'!AM23</f>
        <v>0</v>
      </c>
      <c r="E22" s="69">
        <f>'MOC-DB-B'!AN23</f>
        <v>0</v>
      </c>
      <c r="F22" s="69">
        <f>'MOC-DB-B'!AO23</f>
        <v>0</v>
      </c>
      <c r="G22" s="69">
        <f>'MOC-DB-B'!AP23</f>
        <v>0</v>
      </c>
      <c r="H22" s="69">
        <f>'MOC-DB-A'!D23</f>
        <v>0</v>
      </c>
      <c r="I22" s="69">
        <f t="shared" si="0"/>
        <v>0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</row>
    <row r="23" spans="1:39" ht="12.75" x14ac:dyDescent="0.2">
      <c r="A23" s="72"/>
      <c r="B23" s="75"/>
      <c r="C23" s="76" t="s">
        <v>67</v>
      </c>
      <c r="D23" s="69">
        <f>'MOC-DB-B'!AM24</f>
        <v>0</v>
      </c>
      <c r="E23" s="69">
        <f>'MOC-DB-B'!AN24</f>
        <v>0</v>
      </c>
      <c r="F23" s="69">
        <f>'MOC-DB-B'!AO24</f>
        <v>0</v>
      </c>
      <c r="G23" s="69">
        <f>'MOC-DB-B'!AP24</f>
        <v>0</v>
      </c>
      <c r="H23" s="69">
        <f>'MOC-DB-A'!D24</f>
        <v>0</v>
      </c>
      <c r="I23" s="69">
        <f t="shared" si="0"/>
        <v>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</row>
    <row r="24" spans="1:39" ht="12.75" x14ac:dyDescent="0.2">
      <c r="A24" s="72"/>
      <c r="B24" s="75"/>
      <c r="C24" s="76" t="s">
        <v>68</v>
      </c>
      <c r="D24" s="69">
        <f>'MOC-DB-B'!AM25</f>
        <v>0</v>
      </c>
      <c r="E24" s="69">
        <f>'MOC-DB-B'!AN25</f>
        <v>0</v>
      </c>
      <c r="F24" s="69">
        <f>'MOC-DB-B'!AO25</f>
        <v>1231.99</v>
      </c>
      <c r="G24" s="69">
        <f>'MOC-DB-B'!AP25</f>
        <v>11327.67</v>
      </c>
      <c r="H24" s="69">
        <f>'MOC-DB-A'!D25</f>
        <v>0</v>
      </c>
      <c r="I24" s="69">
        <f t="shared" si="0"/>
        <v>12559.66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</row>
    <row r="25" spans="1:39" ht="12.75" x14ac:dyDescent="0.2">
      <c r="A25" s="72"/>
      <c r="B25" s="75"/>
      <c r="C25" s="76" t="s">
        <v>69</v>
      </c>
      <c r="D25" s="69">
        <f>'MOC-DB-B'!AM26</f>
        <v>79316.849999999991</v>
      </c>
      <c r="E25" s="69">
        <f>'MOC-DB-B'!AN26</f>
        <v>0</v>
      </c>
      <c r="F25" s="69">
        <f>'MOC-DB-B'!AO26</f>
        <v>0</v>
      </c>
      <c r="G25" s="69">
        <f>'MOC-DB-B'!AP26</f>
        <v>56309.45</v>
      </c>
      <c r="H25" s="69">
        <f>'MOC-DB-A'!D26</f>
        <v>0</v>
      </c>
      <c r="I25" s="69">
        <f t="shared" si="0"/>
        <v>135626.29999999999</v>
      </c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</row>
    <row r="26" spans="1:39" ht="12.75" x14ac:dyDescent="0.2">
      <c r="A26" s="72"/>
      <c r="B26" s="75"/>
      <c r="C26" s="76" t="s">
        <v>70</v>
      </c>
      <c r="D26" s="69">
        <f>'MOC-DB-B'!AM27</f>
        <v>0</v>
      </c>
      <c r="E26" s="69">
        <f>'MOC-DB-B'!AN27</f>
        <v>0</v>
      </c>
      <c r="F26" s="69">
        <f>'MOC-DB-B'!AO27</f>
        <v>0</v>
      </c>
      <c r="G26" s="69">
        <f>'MOC-DB-B'!AP27</f>
        <v>0</v>
      </c>
      <c r="H26" s="69">
        <f>'MOC-DB-A'!D27</f>
        <v>0</v>
      </c>
      <c r="I26" s="69">
        <f t="shared" si="0"/>
        <v>0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</row>
    <row r="27" spans="1:39" ht="12.75" x14ac:dyDescent="0.2">
      <c r="A27" s="72"/>
      <c r="B27" s="75"/>
      <c r="C27" s="76" t="s">
        <v>71</v>
      </c>
      <c r="D27" s="69">
        <f>'MOC-DB-B'!AM28</f>
        <v>4487.2299999999996</v>
      </c>
      <c r="E27" s="69">
        <f>'MOC-DB-B'!AN28</f>
        <v>0</v>
      </c>
      <c r="F27" s="69">
        <f>'MOC-DB-B'!AO28</f>
        <v>0</v>
      </c>
      <c r="G27" s="69">
        <f>'MOC-DB-B'!AP28</f>
        <v>13935.64</v>
      </c>
      <c r="H27" s="69">
        <f>'MOC-DB-A'!D28</f>
        <v>0</v>
      </c>
      <c r="I27" s="69">
        <f t="shared" si="0"/>
        <v>18422.87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</row>
    <row r="28" spans="1:39" ht="12.75" x14ac:dyDescent="0.2">
      <c r="A28" s="72"/>
      <c r="B28" s="75"/>
      <c r="C28" s="76" t="s">
        <v>72</v>
      </c>
      <c r="D28" s="69">
        <f>'MOC-DB-B'!AM29</f>
        <v>0</v>
      </c>
      <c r="E28" s="69">
        <f>'MOC-DB-B'!AN29</f>
        <v>0</v>
      </c>
      <c r="F28" s="69">
        <f>'MOC-DB-B'!AO29</f>
        <v>0</v>
      </c>
      <c r="G28" s="69">
        <f>'MOC-DB-B'!AP29</f>
        <v>0</v>
      </c>
      <c r="H28" s="69">
        <f>'MOC-DB-A'!D29</f>
        <v>0</v>
      </c>
      <c r="I28" s="69">
        <f t="shared" si="0"/>
        <v>0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</row>
    <row r="29" spans="1:39" ht="12.75" x14ac:dyDescent="0.2">
      <c r="A29" s="72"/>
      <c r="B29" s="75"/>
      <c r="C29" s="76" t="s">
        <v>73</v>
      </c>
      <c r="D29" s="69">
        <f>'MOC-DB-B'!AM30</f>
        <v>0</v>
      </c>
      <c r="E29" s="69">
        <f>'MOC-DB-B'!AN30</f>
        <v>0</v>
      </c>
      <c r="F29" s="69">
        <f>'MOC-DB-B'!AO30</f>
        <v>0</v>
      </c>
      <c r="G29" s="69">
        <f>'MOC-DB-B'!AP30</f>
        <v>0</v>
      </c>
      <c r="H29" s="69">
        <f>'MOC-DB-A'!D30</f>
        <v>0</v>
      </c>
      <c r="I29" s="69">
        <f t="shared" si="0"/>
        <v>0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</row>
    <row r="30" spans="1:39" ht="12.75" x14ac:dyDescent="0.2">
      <c r="A30" s="72"/>
      <c r="B30" s="75"/>
      <c r="C30" s="76" t="s">
        <v>74</v>
      </c>
      <c r="D30" s="69">
        <f>'MOC-DB-B'!AM31</f>
        <v>0</v>
      </c>
      <c r="E30" s="69">
        <f>'MOC-DB-B'!AN31</f>
        <v>0</v>
      </c>
      <c r="F30" s="69">
        <f>'MOC-DB-B'!AO31</f>
        <v>0</v>
      </c>
      <c r="G30" s="69">
        <f>'MOC-DB-B'!AP31</f>
        <v>0</v>
      </c>
      <c r="H30" s="69">
        <f>'MOC-DB-A'!D31</f>
        <v>0</v>
      </c>
      <c r="I30" s="69">
        <f t="shared" si="0"/>
        <v>0</v>
      </c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</row>
    <row r="31" spans="1:39" ht="12.75" x14ac:dyDescent="0.2">
      <c r="A31" s="72"/>
      <c r="B31" s="75"/>
      <c r="C31" s="76" t="s">
        <v>75</v>
      </c>
      <c r="D31" s="69">
        <f>'MOC-DB-B'!AM32</f>
        <v>0</v>
      </c>
      <c r="E31" s="69">
        <f>'MOC-DB-B'!AN32</f>
        <v>0</v>
      </c>
      <c r="F31" s="69">
        <f>'MOC-DB-B'!AO32</f>
        <v>0</v>
      </c>
      <c r="G31" s="69">
        <f>'MOC-DB-B'!AP32</f>
        <v>0</v>
      </c>
      <c r="H31" s="69">
        <f>'MOC-DB-A'!D32</f>
        <v>0</v>
      </c>
      <c r="I31" s="69">
        <f t="shared" si="0"/>
        <v>0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</row>
    <row r="32" spans="1:39" ht="12.75" x14ac:dyDescent="0.2">
      <c r="A32" s="72"/>
      <c r="B32" s="75"/>
      <c r="C32" s="76" t="s">
        <v>76</v>
      </c>
      <c r="D32" s="69">
        <f>'MOC-DB-B'!AM33</f>
        <v>0</v>
      </c>
      <c r="E32" s="69">
        <f>'MOC-DB-B'!AN33</f>
        <v>0</v>
      </c>
      <c r="F32" s="69">
        <f>'MOC-DB-B'!AO33</f>
        <v>0</v>
      </c>
      <c r="G32" s="69">
        <f>'MOC-DB-B'!AP33</f>
        <v>0</v>
      </c>
      <c r="H32" s="69">
        <f>'MOC-DB-A'!D33</f>
        <v>0</v>
      </c>
      <c r="I32" s="69">
        <f t="shared" si="0"/>
        <v>0</v>
      </c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</row>
    <row r="33" spans="1:39" ht="12.75" x14ac:dyDescent="0.2">
      <c r="A33" s="72"/>
      <c r="B33" s="75"/>
      <c r="C33" s="76" t="s">
        <v>77</v>
      </c>
      <c r="D33" s="69">
        <f>'MOC-DB-B'!AM34</f>
        <v>0</v>
      </c>
      <c r="E33" s="69">
        <f>'MOC-DB-B'!AN34</f>
        <v>0</v>
      </c>
      <c r="F33" s="69">
        <f>'MOC-DB-B'!AO34</f>
        <v>0</v>
      </c>
      <c r="G33" s="69">
        <f>'MOC-DB-B'!AP34</f>
        <v>0</v>
      </c>
      <c r="H33" s="69">
        <f>'MOC-DB-A'!D34</f>
        <v>0</v>
      </c>
      <c r="I33" s="69">
        <f t="shared" si="0"/>
        <v>0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</row>
    <row r="34" spans="1:39" ht="12.75" x14ac:dyDescent="0.2">
      <c r="A34" s="72"/>
      <c r="B34" s="75"/>
      <c r="C34" s="76" t="s">
        <v>78</v>
      </c>
      <c r="D34" s="69">
        <f>'MOC-DB-B'!AM35</f>
        <v>0</v>
      </c>
      <c r="E34" s="69">
        <f>'MOC-DB-B'!AN35</f>
        <v>0</v>
      </c>
      <c r="F34" s="69">
        <f>'MOC-DB-B'!AO35</f>
        <v>0</v>
      </c>
      <c r="G34" s="69">
        <f>'MOC-DB-B'!AP35</f>
        <v>0</v>
      </c>
      <c r="H34" s="69">
        <f>'MOC-DB-A'!D35</f>
        <v>0</v>
      </c>
      <c r="I34" s="69">
        <f t="shared" si="0"/>
        <v>0</v>
      </c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</row>
    <row r="35" spans="1:39" ht="12.75" x14ac:dyDescent="0.2">
      <c r="A35" s="72"/>
      <c r="B35" s="75"/>
      <c r="C35" s="76" t="s">
        <v>79</v>
      </c>
      <c r="D35" s="69">
        <f>'MOC-DB-B'!AM36</f>
        <v>0</v>
      </c>
      <c r="E35" s="69">
        <f>'MOC-DB-B'!AN36</f>
        <v>0</v>
      </c>
      <c r="F35" s="69">
        <f>'MOC-DB-B'!AO36</f>
        <v>0</v>
      </c>
      <c r="G35" s="69">
        <f>'MOC-DB-B'!AP36</f>
        <v>0</v>
      </c>
      <c r="H35" s="69">
        <f>'MOC-DB-A'!D36</f>
        <v>0</v>
      </c>
      <c r="I35" s="69">
        <f t="shared" si="0"/>
        <v>0</v>
      </c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</row>
    <row r="36" spans="1:39" ht="12.75" x14ac:dyDescent="0.2">
      <c r="A36" s="72"/>
      <c r="B36" s="75"/>
      <c r="C36" s="76" t="s">
        <v>80</v>
      </c>
      <c r="D36" s="69">
        <f>'MOC-DB-B'!AM37</f>
        <v>0</v>
      </c>
      <c r="E36" s="69">
        <f>'MOC-DB-B'!AN37</f>
        <v>0</v>
      </c>
      <c r="F36" s="69">
        <f>'MOC-DB-B'!AO37</f>
        <v>0</v>
      </c>
      <c r="G36" s="69">
        <f>'MOC-DB-B'!AP37</f>
        <v>0</v>
      </c>
      <c r="H36" s="69">
        <f>'MOC-DB-A'!D37</f>
        <v>0</v>
      </c>
      <c r="I36" s="69">
        <f t="shared" si="0"/>
        <v>0</v>
      </c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</row>
    <row r="37" spans="1:39" ht="12.75" x14ac:dyDescent="0.2">
      <c r="A37" s="72"/>
      <c r="B37" s="75"/>
      <c r="C37" s="76" t="s">
        <v>81</v>
      </c>
      <c r="D37" s="69">
        <f>'MOC-DB-B'!AM38</f>
        <v>0</v>
      </c>
      <c r="E37" s="69">
        <f>'MOC-DB-B'!AN38</f>
        <v>0</v>
      </c>
      <c r="F37" s="69">
        <f>'MOC-DB-B'!AO38</f>
        <v>0</v>
      </c>
      <c r="G37" s="69">
        <f>'MOC-DB-B'!AP38</f>
        <v>0</v>
      </c>
      <c r="H37" s="69">
        <f>'MOC-DB-A'!D38</f>
        <v>0</v>
      </c>
      <c r="I37" s="69">
        <f t="shared" si="0"/>
        <v>0</v>
      </c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</row>
    <row r="38" spans="1:39" ht="12.75" x14ac:dyDescent="0.2">
      <c r="A38" s="72"/>
      <c r="B38" s="75"/>
      <c r="C38" s="76" t="s">
        <v>82</v>
      </c>
      <c r="D38" s="69">
        <f>'MOC-DB-B'!AM39</f>
        <v>0</v>
      </c>
      <c r="E38" s="69">
        <f>'MOC-DB-B'!AN39</f>
        <v>0</v>
      </c>
      <c r="F38" s="69">
        <f>'MOC-DB-B'!AO39</f>
        <v>0</v>
      </c>
      <c r="G38" s="69">
        <f>'MOC-DB-B'!AP39</f>
        <v>0</v>
      </c>
      <c r="H38" s="69">
        <f>'MOC-DB-A'!D39</f>
        <v>0</v>
      </c>
      <c r="I38" s="69">
        <f t="shared" si="0"/>
        <v>0</v>
      </c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</row>
    <row r="39" spans="1:39" ht="12.75" x14ac:dyDescent="0.2">
      <c r="A39" s="72"/>
      <c r="B39" s="75"/>
      <c r="C39" s="74"/>
      <c r="D39" s="69"/>
      <c r="E39" s="69"/>
      <c r="F39" s="69"/>
      <c r="G39" s="69"/>
      <c r="H39" s="69"/>
      <c r="I39" s="69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</row>
    <row r="40" spans="1:39" ht="12.75" x14ac:dyDescent="0.2">
      <c r="A40" s="72"/>
      <c r="B40" s="73" t="s">
        <v>83</v>
      </c>
      <c r="C40" s="74"/>
      <c r="D40" s="69">
        <f>'MOC-DB-B'!AM41</f>
        <v>233130.96000000002</v>
      </c>
      <c r="E40" s="69">
        <f>'MOC-DB-B'!AN41</f>
        <v>0</v>
      </c>
      <c r="F40" s="69">
        <f>'MOC-DB-B'!AO41</f>
        <v>22040.51</v>
      </c>
      <c r="G40" s="69">
        <f>'MOC-DB-B'!AP41</f>
        <v>301982.73000000004</v>
      </c>
      <c r="H40" s="69">
        <f>'MOC-DB-A'!D41</f>
        <v>6376.34</v>
      </c>
      <c r="I40" s="69">
        <f>SUM(D40:H40)</f>
        <v>563530.54</v>
      </c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</row>
    <row r="41" spans="1:39" ht="12.75" x14ac:dyDescent="0.2">
      <c r="A41" s="72"/>
      <c r="B41" s="75"/>
      <c r="C41" s="74"/>
      <c r="D41" s="69"/>
      <c r="E41" s="69"/>
      <c r="F41" s="69"/>
      <c r="G41" s="69"/>
      <c r="H41" s="69"/>
      <c r="I41" s="69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</row>
    <row r="42" spans="1:39" ht="12.75" x14ac:dyDescent="0.2">
      <c r="A42" s="71"/>
      <c r="B42" s="67"/>
      <c r="C42" s="77" t="s">
        <v>59</v>
      </c>
      <c r="D42" s="69">
        <f>'MOC-DB-B'!AM43</f>
        <v>0</v>
      </c>
      <c r="E42" s="69">
        <f>'MOC-DB-B'!AN43</f>
        <v>0</v>
      </c>
      <c r="F42" s="69">
        <f>'MOC-DB-B'!AO43</f>
        <v>0</v>
      </c>
      <c r="G42" s="69">
        <f>'MOC-DB-B'!AP43</f>
        <v>0</v>
      </c>
      <c r="H42" s="69">
        <f>'MOC-DB-A'!D43</f>
        <v>0</v>
      </c>
      <c r="I42" s="69">
        <f>SUM(D42:H42)</f>
        <v>0</v>
      </c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</row>
    <row r="43" spans="1:39" ht="12.75" x14ac:dyDescent="0.2">
      <c r="A43" s="71"/>
      <c r="B43" s="67"/>
      <c r="C43" s="77" t="s">
        <v>60</v>
      </c>
      <c r="D43" s="69">
        <f>'MOC-DB-B'!AM44</f>
        <v>2000.45</v>
      </c>
      <c r="E43" s="69">
        <f>'MOC-DB-B'!AN44</f>
        <v>0</v>
      </c>
      <c r="F43" s="69">
        <f>'MOC-DB-B'!AO44</f>
        <v>0</v>
      </c>
      <c r="G43" s="69">
        <f>'MOC-DB-B'!AP44</f>
        <v>6151.2999999999993</v>
      </c>
      <c r="H43" s="69">
        <f>'MOC-DB-A'!D44</f>
        <v>6376.34</v>
      </c>
      <c r="I43" s="69">
        <f t="shared" ref="I43:I65" si="1">SUM(D43:H43)</f>
        <v>14528.09</v>
      </c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</row>
    <row r="44" spans="1:39" ht="12.75" x14ac:dyDescent="0.2">
      <c r="A44" s="71"/>
      <c r="B44" s="67"/>
      <c r="C44" s="77" t="s">
        <v>61</v>
      </c>
      <c r="D44" s="69">
        <f>'MOC-DB-B'!AM45</f>
        <v>0</v>
      </c>
      <c r="E44" s="69">
        <f>'MOC-DB-B'!AN45</f>
        <v>0</v>
      </c>
      <c r="F44" s="69">
        <f>'MOC-DB-B'!AO45</f>
        <v>0</v>
      </c>
      <c r="G44" s="69">
        <f>'MOC-DB-B'!AP45</f>
        <v>0</v>
      </c>
      <c r="H44" s="69">
        <f>'MOC-DB-A'!D45</f>
        <v>0</v>
      </c>
      <c r="I44" s="69">
        <f t="shared" si="1"/>
        <v>0</v>
      </c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</row>
    <row r="45" spans="1:39" ht="12.75" x14ac:dyDescent="0.2">
      <c r="A45" s="71"/>
      <c r="B45" s="67"/>
      <c r="C45" s="77" t="s">
        <v>62</v>
      </c>
      <c r="D45" s="69">
        <f>'MOC-DB-B'!AM46</f>
        <v>0</v>
      </c>
      <c r="E45" s="69">
        <f>'MOC-DB-B'!AN46</f>
        <v>0</v>
      </c>
      <c r="F45" s="69">
        <f>'MOC-DB-B'!AO46</f>
        <v>0</v>
      </c>
      <c r="G45" s="69">
        <f>'MOC-DB-B'!AP46</f>
        <v>218221.13</v>
      </c>
      <c r="H45" s="69">
        <f>'MOC-DB-A'!D46</f>
        <v>0</v>
      </c>
      <c r="I45" s="69">
        <f t="shared" si="1"/>
        <v>218221.13</v>
      </c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</row>
    <row r="46" spans="1:39" ht="12.75" x14ac:dyDescent="0.2">
      <c r="A46" s="71"/>
      <c r="B46" s="67"/>
      <c r="C46" s="77" t="s">
        <v>63</v>
      </c>
      <c r="D46" s="69">
        <f>'MOC-DB-B'!AM47</f>
        <v>0</v>
      </c>
      <c r="E46" s="69">
        <f>'MOC-DB-B'!AN47</f>
        <v>0</v>
      </c>
      <c r="F46" s="69">
        <f>'MOC-DB-B'!AO47</f>
        <v>0</v>
      </c>
      <c r="G46" s="69">
        <f>'MOC-DB-B'!AP47</f>
        <v>48510</v>
      </c>
      <c r="H46" s="69">
        <f>'MOC-DB-A'!D47</f>
        <v>0</v>
      </c>
      <c r="I46" s="69">
        <f t="shared" si="1"/>
        <v>48510</v>
      </c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</row>
    <row r="47" spans="1:39" ht="12.75" x14ac:dyDescent="0.2">
      <c r="A47" s="71"/>
      <c r="B47" s="67"/>
      <c r="C47" s="77" t="s">
        <v>64</v>
      </c>
      <c r="D47" s="69">
        <f>'MOC-DB-B'!AM48</f>
        <v>0</v>
      </c>
      <c r="E47" s="69">
        <f>'MOC-DB-B'!AN48</f>
        <v>0</v>
      </c>
      <c r="F47" s="69">
        <f>'MOC-DB-B'!AO48</f>
        <v>8976.92</v>
      </c>
      <c r="G47" s="69">
        <f>'MOC-DB-B'!AP48</f>
        <v>17949.84</v>
      </c>
      <c r="H47" s="69">
        <f>'MOC-DB-A'!D48</f>
        <v>0</v>
      </c>
      <c r="I47" s="69">
        <f t="shared" si="1"/>
        <v>26926.760000000002</v>
      </c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</row>
    <row r="48" spans="1:39" ht="12.75" x14ac:dyDescent="0.2">
      <c r="A48" s="71"/>
      <c r="B48" s="67"/>
      <c r="C48" s="77" t="s">
        <v>65</v>
      </c>
      <c r="D48" s="69">
        <f>'MOC-DB-B'!AM49</f>
        <v>0</v>
      </c>
      <c r="E48" s="69">
        <f>'MOC-DB-B'!AN49</f>
        <v>0</v>
      </c>
      <c r="F48" s="69">
        <f>'MOC-DB-B'!AO49</f>
        <v>11624.29</v>
      </c>
      <c r="G48" s="69">
        <f>'MOC-DB-B'!AP49</f>
        <v>0</v>
      </c>
      <c r="H48" s="69">
        <f>'MOC-DB-A'!D49</f>
        <v>0</v>
      </c>
      <c r="I48" s="69">
        <f t="shared" si="1"/>
        <v>11624.29</v>
      </c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</row>
    <row r="49" spans="1:39" ht="12.75" x14ac:dyDescent="0.2">
      <c r="A49" s="71"/>
      <c r="B49" s="67"/>
      <c r="C49" s="77" t="s">
        <v>66</v>
      </c>
      <c r="D49" s="69">
        <f>'MOC-DB-B'!AM50</f>
        <v>0</v>
      </c>
      <c r="E49" s="69">
        <f>'MOC-DB-B'!AN50</f>
        <v>0</v>
      </c>
      <c r="F49" s="69">
        <f>'MOC-DB-B'!AO50</f>
        <v>0</v>
      </c>
      <c r="G49" s="69">
        <f>'MOC-DB-B'!AP50</f>
        <v>0</v>
      </c>
      <c r="H49" s="69">
        <f>'MOC-DB-A'!D50</f>
        <v>0</v>
      </c>
      <c r="I49" s="69">
        <f t="shared" si="1"/>
        <v>0</v>
      </c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</row>
    <row r="50" spans="1:39" ht="12.75" x14ac:dyDescent="0.2">
      <c r="A50" s="71"/>
      <c r="B50" s="67"/>
      <c r="C50" s="77" t="s">
        <v>84</v>
      </c>
      <c r="D50" s="69">
        <f>'MOC-DB-B'!AM51</f>
        <v>0</v>
      </c>
      <c r="E50" s="69">
        <f>'MOC-DB-B'!AN51</f>
        <v>0</v>
      </c>
      <c r="F50" s="69">
        <f>'MOC-DB-B'!AO51</f>
        <v>0</v>
      </c>
      <c r="G50" s="69">
        <f>'MOC-DB-B'!AP51</f>
        <v>0</v>
      </c>
      <c r="H50" s="69">
        <f>'MOC-DB-A'!D51</f>
        <v>0</v>
      </c>
      <c r="I50" s="69">
        <f t="shared" si="1"/>
        <v>0</v>
      </c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</row>
    <row r="51" spans="1:39" ht="12.75" x14ac:dyDescent="0.2">
      <c r="A51" s="71"/>
      <c r="B51" s="67"/>
      <c r="C51" s="77" t="s">
        <v>68</v>
      </c>
      <c r="D51" s="69">
        <f>'MOC-DB-B'!AM52</f>
        <v>0</v>
      </c>
      <c r="E51" s="69">
        <f>'MOC-DB-B'!AN52</f>
        <v>0</v>
      </c>
      <c r="F51" s="69">
        <f>'MOC-DB-B'!AO52</f>
        <v>1439.3</v>
      </c>
      <c r="G51" s="69">
        <f>'MOC-DB-B'!AP52</f>
        <v>8040</v>
      </c>
      <c r="H51" s="69">
        <f>'MOC-DB-A'!D52</f>
        <v>0</v>
      </c>
      <c r="I51" s="69">
        <f t="shared" si="1"/>
        <v>9479.2999999999993</v>
      </c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</row>
    <row r="52" spans="1:39" ht="12.75" x14ac:dyDescent="0.2">
      <c r="A52" s="71"/>
      <c r="B52" s="67"/>
      <c r="C52" s="77" t="s">
        <v>69</v>
      </c>
      <c r="D52" s="69">
        <f>'MOC-DB-B'!AM53</f>
        <v>122283.84000000001</v>
      </c>
      <c r="E52" s="69">
        <f>'MOC-DB-B'!AN53</f>
        <v>0</v>
      </c>
      <c r="F52" s="69">
        <f>'MOC-DB-B'!AO53</f>
        <v>0</v>
      </c>
      <c r="G52" s="69">
        <f>'MOC-DB-B'!AP53</f>
        <v>0</v>
      </c>
      <c r="H52" s="69">
        <f>'MOC-DB-A'!D53</f>
        <v>0</v>
      </c>
      <c r="I52" s="69">
        <f t="shared" si="1"/>
        <v>122283.84000000001</v>
      </c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</row>
    <row r="53" spans="1:39" ht="12.75" x14ac:dyDescent="0.2">
      <c r="A53" s="71"/>
      <c r="B53" s="67"/>
      <c r="C53" s="77" t="s">
        <v>70</v>
      </c>
      <c r="D53" s="69">
        <f>'MOC-DB-B'!AM54</f>
        <v>0</v>
      </c>
      <c r="E53" s="69">
        <f>'MOC-DB-B'!AN54</f>
        <v>0</v>
      </c>
      <c r="F53" s="69">
        <f>'MOC-DB-B'!AO54</f>
        <v>0</v>
      </c>
      <c r="G53" s="69">
        <f>'MOC-DB-B'!AP54</f>
        <v>0</v>
      </c>
      <c r="H53" s="69">
        <f>'MOC-DB-A'!D54</f>
        <v>0</v>
      </c>
      <c r="I53" s="69">
        <f t="shared" si="1"/>
        <v>0</v>
      </c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</row>
    <row r="54" spans="1:39" ht="12.75" x14ac:dyDescent="0.2">
      <c r="A54" s="71"/>
      <c r="B54" s="67"/>
      <c r="C54" s="77" t="s">
        <v>71</v>
      </c>
      <c r="D54" s="69">
        <f>'MOC-DB-B'!AM55</f>
        <v>4424.2299999999996</v>
      </c>
      <c r="E54" s="69">
        <f>'MOC-DB-B'!AN55</f>
        <v>0</v>
      </c>
      <c r="F54" s="69">
        <f>'MOC-DB-B'!AO55</f>
        <v>0</v>
      </c>
      <c r="G54" s="69">
        <f>'MOC-DB-B'!AP55</f>
        <v>3007.96</v>
      </c>
      <c r="H54" s="69">
        <f>'MOC-DB-A'!D55</f>
        <v>0</v>
      </c>
      <c r="I54" s="69">
        <f t="shared" si="1"/>
        <v>7432.19</v>
      </c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</row>
    <row r="55" spans="1:39" ht="12.75" x14ac:dyDescent="0.2">
      <c r="A55" s="71"/>
      <c r="B55" s="67"/>
      <c r="C55" s="77" t="s">
        <v>72</v>
      </c>
      <c r="D55" s="69">
        <f>'MOC-DB-B'!AM56</f>
        <v>0</v>
      </c>
      <c r="E55" s="69">
        <f>'MOC-DB-B'!AN56</f>
        <v>0</v>
      </c>
      <c r="F55" s="69">
        <f>'MOC-DB-B'!AO56</f>
        <v>0</v>
      </c>
      <c r="G55" s="69">
        <f>'MOC-DB-B'!AP56</f>
        <v>0</v>
      </c>
      <c r="H55" s="69">
        <f>'MOC-DB-A'!D56</f>
        <v>0</v>
      </c>
      <c r="I55" s="69">
        <f t="shared" si="1"/>
        <v>0</v>
      </c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</row>
    <row r="56" spans="1:39" ht="12.75" x14ac:dyDescent="0.2">
      <c r="A56" s="71"/>
      <c r="B56" s="67"/>
      <c r="C56" s="77" t="s">
        <v>85</v>
      </c>
      <c r="D56" s="69">
        <f>'MOC-DB-B'!AM57</f>
        <v>0</v>
      </c>
      <c r="E56" s="69">
        <f>'MOC-DB-B'!AN57</f>
        <v>0</v>
      </c>
      <c r="F56" s="69">
        <f>'MOC-DB-B'!AO57</f>
        <v>0</v>
      </c>
      <c r="G56" s="69">
        <f>'MOC-DB-B'!AP57</f>
        <v>0</v>
      </c>
      <c r="H56" s="69">
        <f>'MOC-DB-A'!D57</f>
        <v>0</v>
      </c>
      <c r="I56" s="69">
        <f t="shared" si="1"/>
        <v>0</v>
      </c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</row>
    <row r="57" spans="1:39" ht="12.75" x14ac:dyDescent="0.2">
      <c r="A57" s="71"/>
      <c r="B57" s="67"/>
      <c r="C57" s="77" t="s">
        <v>74</v>
      </c>
      <c r="D57" s="69">
        <f>'MOC-DB-B'!AM58</f>
        <v>0</v>
      </c>
      <c r="E57" s="69">
        <f>'MOC-DB-B'!AN58</f>
        <v>0</v>
      </c>
      <c r="F57" s="69">
        <f>'MOC-DB-B'!AO58</f>
        <v>0</v>
      </c>
      <c r="G57" s="69">
        <f>'MOC-DB-B'!AP58</f>
        <v>0</v>
      </c>
      <c r="H57" s="69">
        <f>'MOC-DB-A'!D58</f>
        <v>0</v>
      </c>
      <c r="I57" s="69">
        <f t="shared" si="1"/>
        <v>0</v>
      </c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</row>
    <row r="58" spans="1:39" ht="12.75" x14ac:dyDescent="0.2">
      <c r="A58" s="71"/>
      <c r="B58" s="67"/>
      <c r="C58" s="77" t="s">
        <v>75</v>
      </c>
      <c r="D58" s="69">
        <f>'MOC-DB-B'!AM59</f>
        <v>0</v>
      </c>
      <c r="E58" s="69">
        <f>'MOC-DB-B'!AN59</f>
        <v>0</v>
      </c>
      <c r="F58" s="69">
        <f>'MOC-DB-B'!AO59</f>
        <v>0</v>
      </c>
      <c r="G58" s="69">
        <f>'MOC-DB-B'!AP59</f>
        <v>0</v>
      </c>
      <c r="H58" s="69">
        <f>'MOC-DB-A'!D59</f>
        <v>0</v>
      </c>
      <c r="I58" s="69">
        <f t="shared" si="1"/>
        <v>0</v>
      </c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</row>
    <row r="59" spans="1:39" ht="12.75" x14ac:dyDescent="0.2">
      <c r="A59" s="71"/>
      <c r="B59" s="67"/>
      <c r="C59" s="77" t="s">
        <v>76</v>
      </c>
      <c r="D59" s="69">
        <f>'MOC-DB-B'!AM60</f>
        <v>0</v>
      </c>
      <c r="E59" s="69">
        <f>'MOC-DB-B'!AN60</f>
        <v>0</v>
      </c>
      <c r="F59" s="69">
        <f>'MOC-DB-B'!AO60</f>
        <v>0</v>
      </c>
      <c r="G59" s="69">
        <f>'MOC-DB-B'!AP60</f>
        <v>0</v>
      </c>
      <c r="H59" s="69">
        <f>'MOC-DB-A'!D60</f>
        <v>0</v>
      </c>
      <c r="I59" s="69">
        <f t="shared" si="1"/>
        <v>0</v>
      </c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</row>
    <row r="60" spans="1:39" ht="12.75" x14ac:dyDescent="0.2">
      <c r="A60" s="71"/>
      <c r="B60" s="67"/>
      <c r="C60" s="77" t="s">
        <v>77</v>
      </c>
      <c r="D60" s="69">
        <f>'MOC-DB-B'!AM61</f>
        <v>0</v>
      </c>
      <c r="E60" s="69">
        <f>'MOC-DB-B'!AN61</f>
        <v>0</v>
      </c>
      <c r="F60" s="69">
        <f>'MOC-DB-B'!AO61</f>
        <v>0</v>
      </c>
      <c r="G60" s="69">
        <f>'MOC-DB-B'!AP61</f>
        <v>0</v>
      </c>
      <c r="H60" s="69">
        <f>'MOC-DB-A'!D61</f>
        <v>0</v>
      </c>
      <c r="I60" s="69">
        <f t="shared" si="1"/>
        <v>0</v>
      </c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</row>
    <row r="61" spans="1:39" ht="12.75" x14ac:dyDescent="0.2">
      <c r="A61" s="71"/>
      <c r="B61" s="67"/>
      <c r="C61" s="77" t="s">
        <v>78</v>
      </c>
      <c r="D61" s="69">
        <f>'MOC-DB-B'!AM62</f>
        <v>104422.44</v>
      </c>
      <c r="E61" s="69">
        <f>'MOC-DB-B'!AN62</f>
        <v>0</v>
      </c>
      <c r="F61" s="69">
        <f>'MOC-DB-B'!AO62</f>
        <v>0</v>
      </c>
      <c r="G61" s="69">
        <f>'MOC-DB-B'!AP62</f>
        <v>0</v>
      </c>
      <c r="H61" s="69">
        <f>'MOC-DB-A'!D62</f>
        <v>0</v>
      </c>
      <c r="I61" s="69">
        <f t="shared" si="1"/>
        <v>104422.44</v>
      </c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</row>
    <row r="62" spans="1:39" ht="12.75" x14ac:dyDescent="0.2">
      <c r="A62" s="71"/>
      <c r="B62" s="67"/>
      <c r="C62" s="77" t="s">
        <v>79</v>
      </c>
      <c r="D62" s="69">
        <f>'MOC-DB-B'!AM63</f>
        <v>0</v>
      </c>
      <c r="E62" s="69">
        <f>'MOC-DB-B'!AN63</f>
        <v>0</v>
      </c>
      <c r="F62" s="69">
        <f>'MOC-DB-B'!AO63</f>
        <v>0</v>
      </c>
      <c r="G62" s="69">
        <f>'MOC-DB-B'!AP63</f>
        <v>0</v>
      </c>
      <c r="H62" s="69">
        <f>'MOC-DB-A'!D63</f>
        <v>0</v>
      </c>
      <c r="I62" s="69">
        <f t="shared" si="1"/>
        <v>0</v>
      </c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</row>
    <row r="63" spans="1:39" ht="12.75" x14ac:dyDescent="0.2">
      <c r="A63" s="71"/>
      <c r="B63" s="67"/>
      <c r="C63" s="77" t="s">
        <v>80</v>
      </c>
      <c r="D63" s="69">
        <f>'MOC-DB-B'!AM64</f>
        <v>0</v>
      </c>
      <c r="E63" s="69">
        <f>'MOC-DB-B'!AN64</f>
        <v>0</v>
      </c>
      <c r="F63" s="69">
        <f>'MOC-DB-B'!AO64</f>
        <v>0</v>
      </c>
      <c r="G63" s="69">
        <f>'MOC-DB-B'!AP64</f>
        <v>0</v>
      </c>
      <c r="H63" s="69">
        <f>'MOC-DB-A'!D64</f>
        <v>0</v>
      </c>
      <c r="I63" s="69">
        <f t="shared" si="1"/>
        <v>0</v>
      </c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</row>
    <row r="64" spans="1:39" ht="12.75" x14ac:dyDescent="0.2">
      <c r="A64" s="71"/>
      <c r="B64" s="67"/>
      <c r="C64" s="77" t="s">
        <v>81</v>
      </c>
      <c r="D64" s="69">
        <f>'MOC-DB-B'!AM65</f>
        <v>0</v>
      </c>
      <c r="E64" s="69">
        <f>'MOC-DB-B'!AN65</f>
        <v>0</v>
      </c>
      <c r="F64" s="69">
        <f>'MOC-DB-B'!AO65</f>
        <v>0</v>
      </c>
      <c r="G64" s="69">
        <f>'MOC-DB-B'!AP65</f>
        <v>102.5</v>
      </c>
      <c r="H64" s="69">
        <f>'MOC-DB-A'!D65</f>
        <v>0</v>
      </c>
      <c r="I64" s="69">
        <f t="shared" si="1"/>
        <v>102.5</v>
      </c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</row>
    <row r="65" spans="1:39" ht="12.75" x14ac:dyDescent="0.2">
      <c r="A65" s="71"/>
      <c r="B65" s="67"/>
      <c r="C65" s="77" t="s">
        <v>82</v>
      </c>
      <c r="D65" s="69">
        <f>'MOC-DB-B'!AM66</f>
        <v>0</v>
      </c>
      <c r="E65" s="69">
        <f>'MOC-DB-B'!AN66</f>
        <v>0</v>
      </c>
      <c r="F65" s="69">
        <f>'MOC-DB-B'!AO66</f>
        <v>0</v>
      </c>
      <c r="G65" s="69">
        <f>'MOC-DB-B'!AP66</f>
        <v>0</v>
      </c>
      <c r="H65" s="69">
        <f>'MOC-DB-A'!D66</f>
        <v>0</v>
      </c>
      <c r="I65" s="69">
        <f t="shared" si="1"/>
        <v>0</v>
      </c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</row>
    <row r="66" spans="1:39" ht="12.75" x14ac:dyDescent="0.2">
      <c r="A66" s="78"/>
      <c r="B66" s="79"/>
      <c r="C66" s="80"/>
      <c r="D66" s="107"/>
      <c r="E66" s="107"/>
      <c r="F66" s="107"/>
      <c r="G66" s="107"/>
      <c r="H66" s="107"/>
      <c r="I66" s="107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</row>
    <row r="69" spans="1:39" s="2" customFormat="1" ht="11.1" customHeight="1" x14ac:dyDescent="0.2">
      <c r="A69" s="1" t="s">
        <v>103</v>
      </c>
      <c r="J69" s="13"/>
    </row>
    <row r="70" spans="1:39" s="2" customFormat="1" ht="11.1" customHeight="1" x14ac:dyDescent="0.2">
      <c r="A70" s="1" t="s">
        <v>0</v>
      </c>
    </row>
    <row r="71" spans="1:39" s="112" customFormat="1" ht="11.1" customHeight="1" x14ac:dyDescent="0.2">
      <c r="A71" s="114" t="s">
        <v>109</v>
      </c>
    </row>
    <row r="72" spans="1:39" s="58" customFormat="1" ht="11.1" customHeight="1" x14ac:dyDescent="0.2">
      <c r="A72" s="57" t="s">
        <v>1</v>
      </c>
      <c r="D72" s="59"/>
      <c r="E72" s="59"/>
      <c r="F72" s="59"/>
      <c r="G72" s="59"/>
      <c r="H72" s="59"/>
      <c r="I72" s="59"/>
    </row>
    <row r="73" spans="1:39" s="58" customFormat="1" ht="11.1" customHeight="1" x14ac:dyDescent="0.2">
      <c r="A73" s="60" t="s">
        <v>102</v>
      </c>
      <c r="D73" s="59"/>
      <c r="E73" s="59"/>
      <c r="F73" s="59"/>
      <c r="G73" s="59"/>
      <c r="H73" s="59"/>
      <c r="I73" s="59"/>
    </row>
    <row r="74" spans="1:39" s="58" customFormat="1" ht="11.1" customHeight="1" x14ac:dyDescent="0.2">
      <c r="A74" s="60"/>
      <c r="D74" s="59"/>
      <c r="E74" s="59"/>
      <c r="F74" s="59"/>
      <c r="G74" s="59"/>
      <c r="H74" s="59"/>
      <c r="I74" s="59"/>
    </row>
    <row r="75" spans="1:39" s="58" customFormat="1" ht="11.1" customHeight="1" x14ac:dyDescent="0.2">
      <c r="A75" s="60"/>
      <c r="D75" s="59"/>
      <c r="E75" s="59"/>
      <c r="F75" s="59"/>
      <c r="G75" s="59"/>
      <c r="H75" s="59"/>
      <c r="I75" s="59"/>
    </row>
    <row r="76" spans="1:39" s="61" customFormat="1" ht="11.1" customHeight="1" x14ac:dyDescent="0.2">
      <c r="A76" s="130" t="s">
        <v>56</v>
      </c>
      <c r="B76" s="131"/>
      <c r="C76" s="131"/>
      <c r="D76" s="136" t="s">
        <v>3</v>
      </c>
      <c r="E76" s="137"/>
      <c r="F76" s="137"/>
      <c r="G76" s="138"/>
      <c r="H76" s="83" t="s">
        <v>86</v>
      </c>
      <c r="I76" s="134" t="s">
        <v>5</v>
      </c>
    </row>
    <row r="77" spans="1:39" s="61" customFormat="1" ht="11.1" customHeight="1" x14ac:dyDescent="0.2">
      <c r="A77" s="132"/>
      <c r="B77" s="133"/>
      <c r="C77" s="133"/>
      <c r="D77" s="62" t="s">
        <v>6</v>
      </c>
      <c r="E77" s="62" t="s">
        <v>87</v>
      </c>
      <c r="F77" s="62" t="s">
        <v>88</v>
      </c>
      <c r="G77" s="62" t="s">
        <v>89</v>
      </c>
      <c r="H77" s="62" t="s">
        <v>10</v>
      </c>
      <c r="I77" s="135"/>
    </row>
    <row r="78" spans="1:39" s="61" customFormat="1" ht="11.1" customHeight="1" x14ac:dyDescent="0.2">
      <c r="A78" s="63"/>
      <c r="B78" s="64"/>
      <c r="C78" s="64"/>
      <c r="D78" s="65"/>
      <c r="E78" s="65"/>
      <c r="F78" s="65"/>
      <c r="G78" s="65"/>
      <c r="H78" s="65"/>
      <c r="I78" s="101"/>
    </row>
    <row r="79" spans="1:39" ht="12.75" x14ac:dyDescent="0.2">
      <c r="A79" s="44" t="s">
        <v>95</v>
      </c>
      <c r="B79" s="67"/>
      <c r="C79" s="68"/>
      <c r="D79" s="69">
        <f>'MOC-FB-B'!AL12</f>
        <v>482452.54</v>
      </c>
      <c r="E79" s="69">
        <f>'MOC-FB-B'!AM12</f>
        <v>0</v>
      </c>
      <c r="F79" s="69">
        <f>'MOC-FB-B'!AN12</f>
        <v>0</v>
      </c>
      <c r="G79" s="69">
        <f>'MOC-FB-B'!AO12</f>
        <v>938458.23</v>
      </c>
      <c r="H79" s="69">
        <v>0</v>
      </c>
      <c r="I79" s="69">
        <f>SUM(D79:H79)</f>
        <v>1420910.77</v>
      </c>
    </row>
    <row r="80" spans="1:39" ht="12.75" x14ac:dyDescent="0.2">
      <c r="A80" s="71"/>
      <c r="B80" s="67"/>
      <c r="C80" s="68"/>
      <c r="D80" s="69"/>
      <c r="E80" s="69"/>
      <c r="F80" s="69"/>
      <c r="G80" s="69"/>
      <c r="H80" s="69"/>
      <c r="I80" s="69"/>
    </row>
    <row r="81" spans="1:9" ht="12.75" x14ac:dyDescent="0.2">
      <c r="A81" s="71"/>
      <c r="B81" s="82" t="s">
        <v>91</v>
      </c>
      <c r="C81" s="68"/>
      <c r="D81" s="69">
        <f>'MOC-FB-B'!AL14</f>
        <v>456402.24</v>
      </c>
      <c r="E81" s="69">
        <f>'MOC-FB-B'!AM14</f>
        <v>0</v>
      </c>
      <c r="F81" s="69">
        <f>'MOC-FB-B'!AN14</f>
        <v>0</v>
      </c>
      <c r="G81" s="69">
        <f>'MOC-FB-B'!AO14</f>
        <v>797864.23</v>
      </c>
      <c r="H81" s="69">
        <v>0</v>
      </c>
      <c r="I81" s="69">
        <f>SUM(D81:H81)</f>
        <v>1254266.47</v>
      </c>
    </row>
    <row r="82" spans="1:9" ht="12.75" x14ac:dyDescent="0.2">
      <c r="A82" s="71"/>
      <c r="B82" s="67"/>
      <c r="C82" s="68"/>
      <c r="D82" s="69"/>
      <c r="E82" s="69"/>
      <c r="F82" s="69"/>
      <c r="G82" s="69"/>
      <c r="H82" s="69"/>
      <c r="I82" s="69"/>
    </row>
    <row r="83" spans="1:9" ht="12.75" x14ac:dyDescent="0.2">
      <c r="A83" s="71"/>
      <c r="B83" s="67"/>
      <c r="C83" s="77" t="s">
        <v>59</v>
      </c>
      <c r="D83" s="69">
        <f>'MOC-FB-B'!AL16</f>
        <v>0</v>
      </c>
      <c r="E83" s="69">
        <f>'MOC-FB-B'!AM16</f>
        <v>0</v>
      </c>
      <c r="F83" s="69">
        <f>'MOC-FB-B'!AN16</f>
        <v>0</v>
      </c>
      <c r="G83" s="69">
        <f>'MOC-FB-B'!AO16</f>
        <v>0</v>
      </c>
      <c r="H83" s="69">
        <v>0</v>
      </c>
      <c r="I83" s="69">
        <f>SUM(D83:H83)</f>
        <v>0</v>
      </c>
    </row>
    <row r="84" spans="1:9" ht="12.75" x14ac:dyDescent="0.2">
      <c r="A84" s="71"/>
      <c r="B84" s="67"/>
      <c r="C84" s="77" t="s">
        <v>60</v>
      </c>
      <c r="D84" s="69">
        <f>'MOC-FB-B'!AL17</f>
        <v>70697.61</v>
      </c>
      <c r="E84" s="69">
        <f>'MOC-FB-B'!AM17</f>
        <v>0</v>
      </c>
      <c r="F84" s="69">
        <f>'MOC-FB-B'!AN17</f>
        <v>0</v>
      </c>
      <c r="G84" s="69">
        <f>'MOC-FB-B'!AO17</f>
        <v>0</v>
      </c>
      <c r="H84" s="69">
        <v>0</v>
      </c>
      <c r="I84" s="69">
        <f t="shared" ref="I84:I106" si="2">SUM(D84:H84)</f>
        <v>70697.61</v>
      </c>
    </row>
    <row r="85" spans="1:9" ht="12.75" x14ac:dyDescent="0.2">
      <c r="A85" s="71"/>
      <c r="B85" s="67"/>
      <c r="C85" s="77" t="s">
        <v>61</v>
      </c>
      <c r="D85" s="69">
        <f>'MOC-FB-B'!AL18</f>
        <v>0</v>
      </c>
      <c r="E85" s="69">
        <f>'MOC-FB-B'!AM18</f>
        <v>0</v>
      </c>
      <c r="F85" s="69">
        <f>'MOC-FB-B'!AN18</f>
        <v>0</v>
      </c>
      <c r="G85" s="69">
        <f>'MOC-FB-B'!AO18</f>
        <v>0</v>
      </c>
      <c r="H85" s="69">
        <v>0</v>
      </c>
      <c r="I85" s="69">
        <f t="shared" si="2"/>
        <v>0</v>
      </c>
    </row>
    <row r="86" spans="1:9" ht="12.75" x14ac:dyDescent="0.2">
      <c r="A86" s="71"/>
      <c r="B86" s="67"/>
      <c r="C86" s="77" t="s">
        <v>62</v>
      </c>
      <c r="D86" s="69">
        <f>'MOC-FB-B'!AL19</f>
        <v>0</v>
      </c>
      <c r="E86" s="69">
        <f>'MOC-FB-B'!AM19</f>
        <v>0</v>
      </c>
      <c r="F86" s="69">
        <f>'MOC-FB-B'!AN19</f>
        <v>0</v>
      </c>
      <c r="G86" s="69">
        <f>'MOC-FB-B'!AO19</f>
        <v>215556</v>
      </c>
      <c r="H86" s="69">
        <v>0</v>
      </c>
      <c r="I86" s="69">
        <f t="shared" si="2"/>
        <v>215556</v>
      </c>
    </row>
    <row r="87" spans="1:9" ht="12.75" x14ac:dyDescent="0.2">
      <c r="A87" s="71"/>
      <c r="B87" s="67"/>
      <c r="C87" s="77" t="s">
        <v>63</v>
      </c>
      <c r="D87" s="69">
        <f>'MOC-FB-B'!AL20</f>
        <v>0</v>
      </c>
      <c r="E87" s="69">
        <f>'MOC-FB-B'!AM20</f>
        <v>0</v>
      </c>
      <c r="F87" s="69">
        <f>'MOC-FB-B'!AN20</f>
        <v>0</v>
      </c>
      <c r="G87" s="69">
        <f>'MOC-FB-B'!AO20</f>
        <v>45091.48</v>
      </c>
      <c r="H87" s="69">
        <v>0</v>
      </c>
      <c r="I87" s="69">
        <f t="shared" si="2"/>
        <v>45091.48</v>
      </c>
    </row>
    <row r="88" spans="1:9" ht="12.75" x14ac:dyDescent="0.2">
      <c r="A88" s="71"/>
      <c r="B88" s="67"/>
      <c r="C88" s="77" t="s">
        <v>64</v>
      </c>
      <c r="D88" s="69">
        <f>'MOC-FB-B'!AL21</f>
        <v>0</v>
      </c>
      <c r="E88" s="69">
        <f>'MOC-FB-B'!AM21</f>
        <v>0</v>
      </c>
      <c r="F88" s="69">
        <f>'MOC-FB-B'!AN21</f>
        <v>0</v>
      </c>
      <c r="G88" s="69">
        <f>'MOC-FB-B'!AO21</f>
        <v>0</v>
      </c>
      <c r="H88" s="69">
        <v>0</v>
      </c>
      <c r="I88" s="69">
        <f t="shared" si="2"/>
        <v>0</v>
      </c>
    </row>
    <row r="89" spans="1:9" ht="12.75" x14ac:dyDescent="0.2">
      <c r="A89" s="71"/>
      <c r="B89" s="67"/>
      <c r="C89" s="77" t="s">
        <v>65</v>
      </c>
      <c r="D89" s="69">
        <f>'MOC-FB-B'!AL22</f>
        <v>20000</v>
      </c>
      <c r="E89" s="69">
        <f>'MOC-FB-B'!AM22</f>
        <v>0</v>
      </c>
      <c r="F89" s="69">
        <f>'MOC-FB-B'!AN22</f>
        <v>0</v>
      </c>
      <c r="G89" s="69">
        <f>'MOC-FB-B'!AO22</f>
        <v>70000</v>
      </c>
      <c r="H89" s="69">
        <v>0</v>
      </c>
      <c r="I89" s="69">
        <f t="shared" si="2"/>
        <v>90000</v>
      </c>
    </row>
    <row r="90" spans="1:9" ht="12.75" x14ac:dyDescent="0.2">
      <c r="A90" s="71"/>
      <c r="B90" s="67"/>
      <c r="C90" s="77" t="s">
        <v>66</v>
      </c>
      <c r="D90" s="69">
        <f>'MOC-FB-B'!AL23</f>
        <v>91215.92</v>
      </c>
      <c r="E90" s="69">
        <f>'MOC-FB-B'!AM23</f>
        <v>0</v>
      </c>
      <c r="F90" s="69">
        <f>'MOC-FB-B'!AN23</f>
        <v>0</v>
      </c>
      <c r="G90" s="69">
        <f>'MOC-FB-B'!AO23</f>
        <v>0</v>
      </c>
      <c r="H90" s="69">
        <v>0</v>
      </c>
      <c r="I90" s="69">
        <f t="shared" si="2"/>
        <v>91215.92</v>
      </c>
    </row>
    <row r="91" spans="1:9" ht="12.75" x14ac:dyDescent="0.2">
      <c r="A91" s="71"/>
      <c r="B91" s="67"/>
      <c r="C91" s="77" t="s">
        <v>67</v>
      </c>
      <c r="D91" s="69">
        <f>'MOC-FB-B'!AL24</f>
        <v>0</v>
      </c>
      <c r="E91" s="69">
        <f>'MOC-FB-B'!AM24</f>
        <v>0</v>
      </c>
      <c r="F91" s="69">
        <f>'MOC-FB-B'!AN24</f>
        <v>0</v>
      </c>
      <c r="G91" s="69">
        <f>'MOC-FB-B'!AO24</f>
        <v>0</v>
      </c>
      <c r="H91" s="69">
        <v>0</v>
      </c>
      <c r="I91" s="69">
        <f t="shared" si="2"/>
        <v>0</v>
      </c>
    </row>
    <row r="92" spans="1:9" ht="12.75" x14ac:dyDescent="0.2">
      <c r="A92" s="71"/>
      <c r="B92" s="67"/>
      <c r="C92" s="77" t="s">
        <v>68</v>
      </c>
      <c r="D92" s="69">
        <f>'MOC-FB-B'!AL25</f>
        <v>0</v>
      </c>
      <c r="E92" s="69">
        <f>'MOC-FB-B'!AM25</f>
        <v>0</v>
      </c>
      <c r="F92" s="69">
        <f>'MOC-FB-B'!AN25</f>
        <v>0</v>
      </c>
      <c r="G92" s="69">
        <f>'MOC-FB-B'!AO25</f>
        <v>103073.28</v>
      </c>
      <c r="H92" s="69">
        <v>0</v>
      </c>
      <c r="I92" s="69">
        <f t="shared" si="2"/>
        <v>103073.28</v>
      </c>
    </row>
    <row r="93" spans="1:9" ht="12.75" x14ac:dyDescent="0.2">
      <c r="A93" s="71"/>
      <c r="B93" s="67"/>
      <c r="C93" s="77" t="s">
        <v>69</v>
      </c>
      <c r="D93" s="69">
        <f>'MOC-FB-B'!AL26</f>
        <v>179288.71</v>
      </c>
      <c r="E93" s="69">
        <f>'MOC-FB-B'!AM26</f>
        <v>0</v>
      </c>
      <c r="F93" s="69">
        <f>'MOC-FB-B'!AN26</f>
        <v>0</v>
      </c>
      <c r="G93" s="69">
        <f>'MOC-FB-B'!AO26</f>
        <v>242712.47000000003</v>
      </c>
      <c r="H93" s="69">
        <v>0</v>
      </c>
      <c r="I93" s="69">
        <f t="shared" si="2"/>
        <v>422001.18000000005</v>
      </c>
    </row>
    <row r="94" spans="1:9" ht="12.75" x14ac:dyDescent="0.2">
      <c r="A94" s="71"/>
      <c r="B94" s="67"/>
      <c r="C94" s="77" t="s">
        <v>70</v>
      </c>
      <c r="D94" s="69">
        <f>'MOC-FB-B'!AL27</f>
        <v>0</v>
      </c>
      <c r="E94" s="69">
        <f>'MOC-FB-B'!AM27</f>
        <v>0</v>
      </c>
      <c r="F94" s="69">
        <f>'MOC-FB-B'!AN27</f>
        <v>0</v>
      </c>
      <c r="G94" s="69">
        <f>'MOC-FB-B'!AO27</f>
        <v>0</v>
      </c>
      <c r="H94" s="69">
        <v>0</v>
      </c>
      <c r="I94" s="69">
        <f t="shared" si="2"/>
        <v>0</v>
      </c>
    </row>
    <row r="95" spans="1:9" ht="12.75" x14ac:dyDescent="0.2">
      <c r="A95" s="71"/>
      <c r="B95" s="67"/>
      <c r="C95" s="77" t="s">
        <v>71</v>
      </c>
      <c r="D95" s="69">
        <f>'MOC-FB-B'!AL28</f>
        <v>95200</v>
      </c>
      <c r="E95" s="69">
        <f>'MOC-FB-B'!AM28</f>
        <v>0</v>
      </c>
      <c r="F95" s="69">
        <f>'MOC-FB-B'!AN28</f>
        <v>0</v>
      </c>
      <c r="G95" s="69">
        <f>'MOC-FB-B'!AO28</f>
        <v>50300</v>
      </c>
      <c r="H95" s="69">
        <v>0</v>
      </c>
      <c r="I95" s="69">
        <f t="shared" si="2"/>
        <v>145500</v>
      </c>
    </row>
    <row r="96" spans="1:9" ht="12.75" x14ac:dyDescent="0.2">
      <c r="A96" s="71"/>
      <c r="B96" s="67"/>
      <c r="C96" s="77" t="s">
        <v>72</v>
      </c>
      <c r="D96" s="69">
        <f>'MOC-FB-B'!AL29</f>
        <v>0</v>
      </c>
      <c r="E96" s="69">
        <f>'MOC-FB-B'!AM29</f>
        <v>0</v>
      </c>
      <c r="F96" s="69">
        <f>'MOC-FB-B'!AN29</f>
        <v>0</v>
      </c>
      <c r="G96" s="69">
        <f>'MOC-FB-B'!AO29</f>
        <v>0</v>
      </c>
      <c r="H96" s="69">
        <v>0</v>
      </c>
      <c r="I96" s="69">
        <f t="shared" si="2"/>
        <v>0</v>
      </c>
    </row>
    <row r="97" spans="1:9" ht="12.75" x14ac:dyDescent="0.2">
      <c r="A97" s="71"/>
      <c r="B97" s="67"/>
      <c r="C97" s="77" t="s">
        <v>73</v>
      </c>
      <c r="D97" s="69">
        <f>'MOC-FB-B'!AL30</f>
        <v>0</v>
      </c>
      <c r="E97" s="69">
        <f>'MOC-FB-B'!AM30</f>
        <v>0</v>
      </c>
      <c r="F97" s="69">
        <f>'MOC-FB-B'!AN30</f>
        <v>0</v>
      </c>
      <c r="G97" s="69">
        <f>'MOC-FB-B'!AO30</f>
        <v>0</v>
      </c>
      <c r="H97" s="69">
        <v>0</v>
      </c>
      <c r="I97" s="69">
        <f t="shared" si="2"/>
        <v>0</v>
      </c>
    </row>
    <row r="98" spans="1:9" ht="12.75" x14ac:dyDescent="0.2">
      <c r="A98" s="71"/>
      <c r="B98" s="67"/>
      <c r="C98" s="77" t="s">
        <v>74</v>
      </c>
      <c r="D98" s="69">
        <f>'MOC-FB-B'!AL31</f>
        <v>0</v>
      </c>
      <c r="E98" s="69">
        <f>'MOC-FB-B'!AM31</f>
        <v>0</v>
      </c>
      <c r="F98" s="69">
        <f>'MOC-FB-B'!AN31</f>
        <v>0</v>
      </c>
      <c r="G98" s="69">
        <f>'MOC-FB-B'!AO31</f>
        <v>0</v>
      </c>
      <c r="H98" s="69">
        <v>0</v>
      </c>
      <c r="I98" s="69">
        <f t="shared" si="2"/>
        <v>0</v>
      </c>
    </row>
    <row r="99" spans="1:9" ht="12.75" x14ac:dyDescent="0.2">
      <c r="A99" s="71"/>
      <c r="B99" s="67"/>
      <c r="C99" s="77" t="s">
        <v>75</v>
      </c>
      <c r="D99" s="69">
        <f>'MOC-FB-B'!AL32</f>
        <v>0</v>
      </c>
      <c r="E99" s="69">
        <f>'MOC-FB-B'!AM32</f>
        <v>0</v>
      </c>
      <c r="F99" s="69">
        <f>'MOC-FB-B'!AN32</f>
        <v>0</v>
      </c>
      <c r="G99" s="69">
        <f>'MOC-FB-B'!AO32</f>
        <v>71131</v>
      </c>
      <c r="H99" s="69">
        <v>0</v>
      </c>
      <c r="I99" s="69">
        <f t="shared" si="2"/>
        <v>71131</v>
      </c>
    </row>
    <row r="100" spans="1:9" ht="12.75" x14ac:dyDescent="0.2">
      <c r="A100" s="71"/>
      <c r="B100" s="67"/>
      <c r="C100" s="77" t="s">
        <v>76</v>
      </c>
      <c r="D100" s="69">
        <f>'MOC-FB-B'!AL33</f>
        <v>0</v>
      </c>
      <c r="E100" s="69">
        <f>'MOC-FB-B'!AM33</f>
        <v>0</v>
      </c>
      <c r="F100" s="69">
        <f>'MOC-FB-B'!AN33</f>
        <v>0</v>
      </c>
      <c r="G100" s="69">
        <f>'MOC-FB-B'!AO33</f>
        <v>0</v>
      </c>
      <c r="H100" s="69">
        <v>0</v>
      </c>
      <c r="I100" s="69">
        <f t="shared" si="2"/>
        <v>0</v>
      </c>
    </row>
    <row r="101" spans="1:9" ht="12.75" x14ac:dyDescent="0.2">
      <c r="A101" s="71"/>
      <c r="B101" s="67"/>
      <c r="C101" s="77" t="s">
        <v>77</v>
      </c>
      <c r="D101" s="69">
        <f>'MOC-FB-B'!AL34</f>
        <v>0</v>
      </c>
      <c r="E101" s="69">
        <f>'MOC-FB-B'!AM34</f>
        <v>0</v>
      </c>
      <c r="F101" s="69">
        <f>'MOC-FB-B'!AN34</f>
        <v>0</v>
      </c>
      <c r="G101" s="69">
        <f>'MOC-FB-B'!AO34</f>
        <v>0</v>
      </c>
      <c r="H101" s="69">
        <v>0</v>
      </c>
      <c r="I101" s="69">
        <f t="shared" si="2"/>
        <v>0</v>
      </c>
    </row>
    <row r="102" spans="1:9" ht="12.75" x14ac:dyDescent="0.2">
      <c r="A102" s="71"/>
      <c r="B102" s="67"/>
      <c r="C102" s="77" t="s">
        <v>78</v>
      </c>
      <c r="D102" s="69">
        <f>'MOC-FB-B'!AL35</f>
        <v>0</v>
      </c>
      <c r="E102" s="69">
        <f>'MOC-FB-B'!AM35</f>
        <v>0</v>
      </c>
      <c r="F102" s="69">
        <f>'MOC-FB-B'!AN35</f>
        <v>0</v>
      </c>
      <c r="G102" s="69">
        <f>'MOC-FB-B'!AO35</f>
        <v>0</v>
      </c>
      <c r="H102" s="69">
        <v>0</v>
      </c>
      <c r="I102" s="69">
        <f t="shared" si="2"/>
        <v>0</v>
      </c>
    </row>
    <row r="103" spans="1:9" ht="12.75" x14ac:dyDescent="0.2">
      <c r="A103" s="71"/>
      <c r="B103" s="67"/>
      <c r="C103" s="77" t="s">
        <v>79</v>
      </c>
      <c r="D103" s="69">
        <f>'MOC-FB-B'!AL36</f>
        <v>0</v>
      </c>
      <c r="E103" s="69">
        <f>'MOC-FB-B'!AM36</f>
        <v>0</v>
      </c>
      <c r="F103" s="69">
        <f>'MOC-FB-B'!AN36</f>
        <v>0</v>
      </c>
      <c r="G103" s="69">
        <f>'MOC-FB-B'!AO36</f>
        <v>0</v>
      </c>
      <c r="H103" s="69">
        <v>0</v>
      </c>
      <c r="I103" s="69">
        <f t="shared" si="2"/>
        <v>0</v>
      </c>
    </row>
    <row r="104" spans="1:9" ht="12.75" x14ac:dyDescent="0.2">
      <c r="A104" s="71"/>
      <c r="B104" s="67"/>
      <c r="C104" s="77" t="s">
        <v>80</v>
      </c>
      <c r="D104" s="69">
        <f>'MOC-FB-B'!AL37</f>
        <v>0</v>
      </c>
      <c r="E104" s="69">
        <f>'MOC-FB-B'!AM37</f>
        <v>0</v>
      </c>
      <c r="F104" s="69">
        <f>'MOC-FB-B'!AN37</f>
        <v>0</v>
      </c>
      <c r="G104" s="69">
        <f>'MOC-FB-B'!AO37</f>
        <v>0</v>
      </c>
      <c r="H104" s="69">
        <v>0</v>
      </c>
      <c r="I104" s="69">
        <f t="shared" si="2"/>
        <v>0</v>
      </c>
    </row>
    <row r="105" spans="1:9" ht="12.75" x14ac:dyDescent="0.2">
      <c r="A105" s="71"/>
      <c r="B105" s="67"/>
      <c r="C105" s="77" t="s">
        <v>81</v>
      </c>
      <c r="D105" s="69">
        <f>'MOC-FB-B'!AL38</f>
        <v>0</v>
      </c>
      <c r="E105" s="69">
        <f>'MOC-FB-B'!AM38</f>
        <v>0</v>
      </c>
      <c r="F105" s="69">
        <f>'MOC-FB-B'!AN38</f>
        <v>0</v>
      </c>
      <c r="G105" s="69">
        <f>'MOC-FB-B'!AO38</f>
        <v>0</v>
      </c>
      <c r="H105" s="69">
        <v>0</v>
      </c>
      <c r="I105" s="69">
        <f t="shared" si="2"/>
        <v>0</v>
      </c>
    </row>
    <row r="106" spans="1:9" ht="12.75" x14ac:dyDescent="0.2">
      <c r="A106" s="71"/>
      <c r="B106" s="67"/>
      <c r="C106" s="77" t="s">
        <v>82</v>
      </c>
      <c r="D106" s="69">
        <f>'MOC-FB-B'!AL39</f>
        <v>0</v>
      </c>
      <c r="E106" s="69">
        <f>'MOC-FB-B'!AM39</f>
        <v>0</v>
      </c>
      <c r="F106" s="69">
        <f>'MOC-FB-B'!AN39</f>
        <v>0</v>
      </c>
      <c r="G106" s="69">
        <f>'MOC-FB-B'!AO39</f>
        <v>0</v>
      </c>
      <c r="H106" s="69">
        <v>0</v>
      </c>
      <c r="I106" s="69">
        <f t="shared" si="2"/>
        <v>0</v>
      </c>
    </row>
    <row r="107" spans="1:9" ht="12.75" x14ac:dyDescent="0.2">
      <c r="A107" s="71"/>
      <c r="B107" s="67"/>
      <c r="C107" s="68"/>
      <c r="D107" s="69"/>
      <c r="E107" s="69"/>
      <c r="F107" s="69"/>
      <c r="G107" s="69"/>
      <c r="H107" s="69"/>
      <c r="I107" s="69"/>
    </row>
    <row r="108" spans="1:9" ht="12.75" x14ac:dyDescent="0.2">
      <c r="A108" s="71"/>
      <c r="B108" s="82" t="s">
        <v>92</v>
      </c>
      <c r="C108" s="68"/>
      <c r="D108" s="69">
        <f>'MOC-FB-B'!AL41</f>
        <v>26050.3</v>
      </c>
      <c r="E108" s="69">
        <f>'MOC-FB-B'!AM41</f>
        <v>0</v>
      </c>
      <c r="F108" s="69">
        <f>'MOC-FB-B'!AN41</f>
        <v>0</v>
      </c>
      <c r="G108" s="69">
        <f>'MOC-FB-B'!AO41</f>
        <v>140594</v>
      </c>
      <c r="H108" s="69">
        <v>0</v>
      </c>
      <c r="I108" s="69">
        <f>SUM(D108:H108)</f>
        <v>166644.29999999999</v>
      </c>
    </row>
    <row r="109" spans="1:9" ht="12.75" x14ac:dyDescent="0.2">
      <c r="A109" s="71"/>
      <c r="B109" s="67"/>
      <c r="C109" s="68"/>
      <c r="D109" s="69"/>
      <c r="E109" s="69"/>
      <c r="F109" s="69"/>
      <c r="G109" s="69"/>
      <c r="H109" s="69"/>
      <c r="I109" s="69"/>
    </row>
    <row r="110" spans="1:9" ht="12.75" x14ac:dyDescent="0.2">
      <c r="A110" s="71"/>
      <c r="B110" s="67"/>
      <c r="C110" s="77" t="s">
        <v>59</v>
      </c>
      <c r="D110" s="69">
        <f>'MOC-FB-B'!AL43</f>
        <v>0</v>
      </c>
      <c r="E110" s="69">
        <f>'MOC-FB-B'!AM43</f>
        <v>0</v>
      </c>
      <c r="F110" s="69">
        <f>'MOC-FB-B'!AN43</f>
        <v>0</v>
      </c>
      <c r="G110" s="69">
        <f>'MOC-FB-B'!AO43</f>
        <v>0</v>
      </c>
      <c r="H110" s="69">
        <v>0</v>
      </c>
      <c r="I110" s="69">
        <f>SUM(D110:H110)</f>
        <v>0</v>
      </c>
    </row>
    <row r="111" spans="1:9" ht="12.75" x14ac:dyDescent="0.2">
      <c r="A111" s="71"/>
      <c r="B111" s="67"/>
      <c r="C111" s="77" t="s">
        <v>60</v>
      </c>
      <c r="D111" s="69">
        <f>'MOC-FB-B'!AL44</f>
        <v>0</v>
      </c>
      <c r="E111" s="69">
        <f>'MOC-FB-B'!AM44</f>
        <v>0</v>
      </c>
      <c r="F111" s="69">
        <f>'MOC-FB-B'!AN44</f>
        <v>0</v>
      </c>
      <c r="G111" s="69">
        <f>'MOC-FB-B'!AO44</f>
        <v>0</v>
      </c>
      <c r="H111" s="69">
        <v>0</v>
      </c>
      <c r="I111" s="69">
        <f t="shared" ref="I111:I133" si="3">SUM(D111:H111)</f>
        <v>0</v>
      </c>
    </row>
    <row r="112" spans="1:9" ht="12.75" x14ac:dyDescent="0.2">
      <c r="A112" s="71"/>
      <c r="B112" s="67"/>
      <c r="C112" s="77" t="s">
        <v>61</v>
      </c>
      <c r="D112" s="69">
        <f>'MOC-FB-B'!AL45</f>
        <v>0</v>
      </c>
      <c r="E112" s="69">
        <f>'MOC-FB-B'!AM45</f>
        <v>0</v>
      </c>
      <c r="F112" s="69">
        <f>'MOC-FB-B'!AN45</f>
        <v>0</v>
      </c>
      <c r="G112" s="69">
        <f>'MOC-FB-B'!AO45</f>
        <v>0</v>
      </c>
      <c r="H112" s="69">
        <v>0</v>
      </c>
      <c r="I112" s="69">
        <f t="shared" si="3"/>
        <v>0</v>
      </c>
    </row>
    <row r="113" spans="1:9" ht="12.75" x14ac:dyDescent="0.2">
      <c r="A113" s="71"/>
      <c r="B113" s="67"/>
      <c r="C113" s="77" t="s">
        <v>62</v>
      </c>
      <c r="D113" s="69">
        <f>'MOC-FB-B'!AL46</f>
        <v>0</v>
      </c>
      <c r="E113" s="69">
        <f>'MOC-FB-B'!AM46</f>
        <v>0</v>
      </c>
      <c r="F113" s="69">
        <f>'MOC-FB-B'!AN46</f>
        <v>0</v>
      </c>
      <c r="G113" s="69">
        <f>'MOC-FB-B'!AO46</f>
        <v>0</v>
      </c>
      <c r="H113" s="69">
        <v>0</v>
      </c>
      <c r="I113" s="69">
        <f t="shared" si="3"/>
        <v>0</v>
      </c>
    </row>
    <row r="114" spans="1:9" ht="12.75" x14ac:dyDescent="0.2">
      <c r="A114" s="71"/>
      <c r="B114" s="67"/>
      <c r="C114" s="77" t="s">
        <v>63</v>
      </c>
      <c r="D114" s="69">
        <f>'MOC-FB-B'!AL47</f>
        <v>0</v>
      </c>
      <c r="E114" s="69">
        <f>'MOC-FB-B'!AM47</f>
        <v>0</v>
      </c>
      <c r="F114" s="69">
        <f>'MOC-FB-B'!AN47</f>
        <v>0</v>
      </c>
      <c r="G114" s="69">
        <f>'MOC-FB-B'!AO47</f>
        <v>93224</v>
      </c>
      <c r="H114" s="69">
        <v>0</v>
      </c>
      <c r="I114" s="69">
        <f t="shared" si="3"/>
        <v>93224</v>
      </c>
    </row>
    <row r="115" spans="1:9" ht="12.75" x14ac:dyDescent="0.2">
      <c r="A115" s="71"/>
      <c r="B115" s="67"/>
      <c r="C115" s="77" t="s">
        <v>64</v>
      </c>
      <c r="D115" s="69">
        <f>'MOC-FB-B'!AL48</f>
        <v>0</v>
      </c>
      <c r="E115" s="69">
        <f>'MOC-FB-B'!AM48</f>
        <v>0</v>
      </c>
      <c r="F115" s="69">
        <f>'MOC-FB-B'!AN48</f>
        <v>0</v>
      </c>
      <c r="G115" s="69">
        <f>'MOC-FB-B'!AO48</f>
        <v>47370</v>
      </c>
      <c r="H115" s="69">
        <v>0</v>
      </c>
      <c r="I115" s="69">
        <f t="shared" si="3"/>
        <v>47370</v>
      </c>
    </row>
    <row r="116" spans="1:9" ht="12.75" x14ac:dyDescent="0.2">
      <c r="A116" s="71"/>
      <c r="B116" s="67"/>
      <c r="C116" s="77" t="s">
        <v>65</v>
      </c>
      <c r="D116" s="69">
        <f>'MOC-FB-B'!AL49</f>
        <v>0</v>
      </c>
      <c r="E116" s="69">
        <f>'MOC-FB-B'!AM49</f>
        <v>0</v>
      </c>
      <c r="F116" s="69">
        <f>'MOC-FB-B'!AN49</f>
        <v>0</v>
      </c>
      <c r="G116" s="69">
        <f>'MOC-FB-B'!AO49</f>
        <v>0</v>
      </c>
      <c r="H116" s="69">
        <v>0</v>
      </c>
      <c r="I116" s="69">
        <f t="shared" si="3"/>
        <v>0</v>
      </c>
    </row>
    <row r="117" spans="1:9" ht="12.75" x14ac:dyDescent="0.2">
      <c r="A117" s="71"/>
      <c r="B117" s="67"/>
      <c r="C117" s="77" t="s">
        <v>66</v>
      </c>
      <c r="D117" s="69">
        <f>'MOC-FB-B'!AL50</f>
        <v>0</v>
      </c>
      <c r="E117" s="69">
        <f>'MOC-FB-B'!AM50</f>
        <v>0</v>
      </c>
      <c r="F117" s="69">
        <f>'MOC-FB-B'!AN50</f>
        <v>0</v>
      </c>
      <c r="G117" s="69">
        <f>'MOC-FB-B'!AO50</f>
        <v>0</v>
      </c>
      <c r="H117" s="69">
        <v>0</v>
      </c>
      <c r="I117" s="69">
        <f t="shared" si="3"/>
        <v>0</v>
      </c>
    </row>
    <row r="118" spans="1:9" ht="12.75" x14ac:dyDescent="0.2">
      <c r="A118" s="71"/>
      <c r="B118" s="67"/>
      <c r="C118" s="77" t="s">
        <v>84</v>
      </c>
      <c r="D118" s="69">
        <f>'MOC-FB-B'!AL51</f>
        <v>0</v>
      </c>
      <c r="E118" s="69">
        <f>'MOC-FB-B'!AM51</f>
        <v>0</v>
      </c>
      <c r="F118" s="69">
        <f>'MOC-FB-B'!AN51</f>
        <v>0</v>
      </c>
      <c r="G118" s="69">
        <f>'MOC-FB-B'!AO51</f>
        <v>0</v>
      </c>
      <c r="H118" s="69">
        <v>0</v>
      </c>
      <c r="I118" s="69">
        <f t="shared" si="3"/>
        <v>0</v>
      </c>
    </row>
    <row r="119" spans="1:9" ht="12.75" x14ac:dyDescent="0.2">
      <c r="A119" s="71"/>
      <c r="B119" s="67"/>
      <c r="C119" s="77" t="s">
        <v>68</v>
      </c>
      <c r="D119" s="69">
        <f>'MOC-FB-B'!AL52</f>
        <v>0</v>
      </c>
      <c r="E119" s="69">
        <f>'MOC-FB-B'!AM52</f>
        <v>0</v>
      </c>
      <c r="F119" s="69">
        <f>'MOC-FB-B'!AN52</f>
        <v>0</v>
      </c>
      <c r="G119" s="69">
        <f>'MOC-FB-B'!AO52</f>
        <v>0</v>
      </c>
      <c r="H119" s="69">
        <v>0</v>
      </c>
      <c r="I119" s="69">
        <f t="shared" si="3"/>
        <v>0</v>
      </c>
    </row>
    <row r="120" spans="1:9" ht="12.75" x14ac:dyDescent="0.2">
      <c r="A120" s="71"/>
      <c r="B120" s="67"/>
      <c r="C120" s="77" t="s">
        <v>69</v>
      </c>
      <c r="D120" s="69">
        <f>'MOC-FB-B'!AL53</f>
        <v>0</v>
      </c>
      <c r="E120" s="69">
        <f>'MOC-FB-B'!AM53</f>
        <v>0</v>
      </c>
      <c r="F120" s="69">
        <f>'MOC-FB-B'!AN53</f>
        <v>0</v>
      </c>
      <c r="G120" s="69">
        <f>'MOC-FB-B'!AO53</f>
        <v>0</v>
      </c>
      <c r="H120" s="69">
        <v>0</v>
      </c>
      <c r="I120" s="69">
        <f t="shared" si="3"/>
        <v>0</v>
      </c>
    </row>
    <row r="121" spans="1:9" ht="12.75" x14ac:dyDescent="0.2">
      <c r="A121" s="71"/>
      <c r="B121" s="67"/>
      <c r="C121" s="77" t="s">
        <v>70</v>
      </c>
      <c r="D121" s="69">
        <f>'MOC-FB-B'!AL54</f>
        <v>0</v>
      </c>
      <c r="E121" s="69">
        <f>'MOC-FB-B'!AM54</f>
        <v>0</v>
      </c>
      <c r="F121" s="69">
        <f>'MOC-FB-B'!AN54</f>
        <v>0</v>
      </c>
      <c r="G121" s="69">
        <f>'MOC-FB-B'!AO54</f>
        <v>0</v>
      </c>
      <c r="H121" s="69">
        <v>0</v>
      </c>
      <c r="I121" s="69">
        <f t="shared" si="3"/>
        <v>0</v>
      </c>
    </row>
    <row r="122" spans="1:9" ht="12.75" x14ac:dyDescent="0.2">
      <c r="A122" s="71"/>
      <c r="B122" s="67"/>
      <c r="C122" s="77" t="s">
        <v>71</v>
      </c>
      <c r="D122" s="69">
        <f>'MOC-FB-B'!AL55</f>
        <v>0</v>
      </c>
      <c r="E122" s="69">
        <f>'MOC-FB-B'!AM55</f>
        <v>0</v>
      </c>
      <c r="F122" s="69">
        <f>'MOC-FB-B'!AN55</f>
        <v>0</v>
      </c>
      <c r="G122" s="69">
        <f>'MOC-FB-B'!AO55</f>
        <v>0</v>
      </c>
      <c r="H122" s="69">
        <v>0</v>
      </c>
      <c r="I122" s="69">
        <f t="shared" si="3"/>
        <v>0</v>
      </c>
    </row>
    <row r="123" spans="1:9" ht="12.75" x14ac:dyDescent="0.2">
      <c r="A123" s="71"/>
      <c r="B123" s="67"/>
      <c r="C123" s="77" t="s">
        <v>72</v>
      </c>
      <c r="D123" s="69">
        <f>'MOC-FB-B'!AL56</f>
        <v>0</v>
      </c>
      <c r="E123" s="69">
        <f>'MOC-FB-B'!AM56</f>
        <v>0</v>
      </c>
      <c r="F123" s="69">
        <f>'MOC-FB-B'!AN56</f>
        <v>0</v>
      </c>
      <c r="G123" s="69">
        <f>'MOC-FB-B'!AO56</f>
        <v>0</v>
      </c>
      <c r="H123" s="69">
        <v>0</v>
      </c>
      <c r="I123" s="69">
        <f t="shared" si="3"/>
        <v>0</v>
      </c>
    </row>
    <row r="124" spans="1:9" ht="12.75" x14ac:dyDescent="0.2">
      <c r="A124" s="71"/>
      <c r="B124" s="67"/>
      <c r="C124" s="77" t="s">
        <v>85</v>
      </c>
      <c r="D124" s="69">
        <f>'MOC-FB-B'!AL57</f>
        <v>0</v>
      </c>
      <c r="E124" s="69">
        <f>'MOC-FB-B'!AM57</f>
        <v>0</v>
      </c>
      <c r="F124" s="69">
        <f>'MOC-FB-B'!AN57</f>
        <v>0</v>
      </c>
      <c r="G124" s="69">
        <f>'MOC-FB-B'!AO57</f>
        <v>0</v>
      </c>
      <c r="H124" s="69">
        <v>0</v>
      </c>
      <c r="I124" s="69">
        <f t="shared" si="3"/>
        <v>0</v>
      </c>
    </row>
    <row r="125" spans="1:9" ht="12.75" x14ac:dyDescent="0.2">
      <c r="A125" s="71"/>
      <c r="B125" s="67"/>
      <c r="C125" s="77" t="s">
        <v>74</v>
      </c>
      <c r="D125" s="69">
        <f>'MOC-FB-B'!AL58</f>
        <v>0</v>
      </c>
      <c r="E125" s="69">
        <f>'MOC-FB-B'!AM58</f>
        <v>0</v>
      </c>
      <c r="F125" s="69">
        <f>'MOC-FB-B'!AN58</f>
        <v>0</v>
      </c>
      <c r="G125" s="69">
        <f>'MOC-FB-B'!AO58</f>
        <v>0</v>
      </c>
      <c r="H125" s="69">
        <v>0</v>
      </c>
      <c r="I125" s="69">
        <f t="shared" si="3"/>
        <v>0</v>
      </c>
    </row>
    <row r="126" spans="1:9" ht="12.75" x14ac:dyDescent="0.2">
      <c r="A126" s="71"/>
      <c r="B126" s="67"/>
      <c r="C126" s="77" t="s">
        <v>75</v>
      </c>
      <c r="D126" s="69">
        <f>'MOC-FB-B'!AL59</f>
        <v>5560</v>
      </c>
      <c r="E126" s="69">
        <f>'MOC-FB-B'!AM59</f>
        <v>0</v>
      </c>
      <c r="F126" s="69">
        <f>'MOC-FB-B'!AN59</f>
        <v>0</v>
      </c>
      <c r="G126" s="69">
        <f>'MOC-FB-B'!AO59</f>
        <v>0</v>
      </c>
      <c r="H126" s="69">
        <v>0</v>
      </c>
      <c r="I126" s="69">
        <f t="shared" si="3"/>
        <v>5560</v>
      </c>
    </row>
    <row r="127" spans="1:9" ht="12.75" x14ac:dyDescent="0.2">
      <c r="A127" s="71"/>
      <c r="B127" s="67"/>
      <c r="C127" s="77" t="s">
        <v>76</v>
      </c>
      <c r="D127" s="69">
        <f>'MOC-FB-B'!AL60</f>
        <v>0</v>
      </c>
      <c r="E127" s="69">
        <f>'MOC-FB-B'!AM60</f>
        <v>0</v>
      </c>
      <c r="F127" s="69">
        <f>'MOC-FB-B'!AN60</f>
        <v>0</v>
      </c>
      <c r="G127" s="69">
        <f>'MOC-FB-B'!AO60</f>
        <v>0</v>
      </c>
      <c r="H127" s="69">
        <v>0</v>
      </c>
      <c r="I127" s="69">
        <f t="shared" si="3"/>
        <v>0</v>
      </c>
    </row>
    <row r="128" spans="1:9" ht="12.75" x14ac:dyDescent="0.2">
      <c r="A128" s="71"/>
      <c r="B128" s="67"/>
      <c r="C128" s="77" t="s">
        <v>77</v>
      </c>
      <c r="D128" s="69">
        <f>'MOC-FB-B'!AL61</f>
        <v>0</v>
      </c>
      <c r="E128" s="69">
        <f>'MOC-FB-B'!AM61</f>
        <v>0</v>
      </c>
      <c r="F128" s="69">
        <f>'MOC-FB-B'!AN61</f>
        <v>0</v>
      </c>
      <c r="G128" s="69">
        <f>'MOC-FB-B'!AO61</f>
        <v>0</v>
      </c>
      <c r="H128" s="69">
        <v>0</v>
      </c>
      <c r="I128" s="69">
        <f t="shared" si="3"/>
        <v>0</v>
      </c>
    </row>
    <row r="129" spans="1:9" ht="12.75" x14ac:dyDescent="0.2">
      <c r="A129" s="71"/>
      <c r="B129" s="67"/>
      <c r="C129" s="77" t="s">
        <v>78</v>
      </c>
      <c r="D129" s="69">
        <f>'MOC-FB-B'!AL62</f>
        <v>20490.3</v>
      </c>
      <c r="E129" s="69">
        <f>'MOC-FB-B'!AM62</f>
        <v>0</v>
      </c>
      <c r="F129" s="69">
        <f>'MOC-FB-B'!AN62</f>
        <v>0</v>
      </c>
      <c r="G129" s="69">
        <f>'MOC-FB-B'!AO62</f>
        <v>0</v>
      </c>
      <c r="H129" s="69">
        <v>0</v>
      </c>
      <c r="I129" s="69">
        <f t="shared" si="3"/>
        <v>20490.3</v>
      </c>
    </row>
    <row r="130" spans="1:9" ht="12.75" x14ac:dyDescent="0.2">
      <c r="A130" s="71"/>
      <c r="B130" s="67"/>
      <c r="C130" s="77" t="s">
        <v>79</v>
      </c>
      <c r="D130" s="69">
        <f>'MOC-FB-B'!AL63</f>
        <v>0</v>
      </c>
      <c r="E130" s="69">
        <f>'MOC-FB-B'!AM63</f>
        <v>0</v>
      </c>
      <c r="F130" s="69">
        <f>'MOC-FB-B'!AN63</f>
        <v>0</v>
      </c>
      <c r="G130" s="69">
        <f>'MOC-FB-B'!AO63</f>
        <v>0</v>
      </c>
      <c r="H130" s="69">
        <v>0</v>
      </c>
      <c r="I130" s="69">
        <f t="shared" si="3"/>
        <v>0</v>
      </c>
    </row>
    <row r="131" spans="1:9" ht="12.75" x14ac:dyDescent="0.2">
      <c r="A131" s="71"/>
      <c r="B131" s="67"/>
      <c r="C131" s="77" t="s">
        <v>80</v>
      </c>
      <c r="D131" s="69">
        <f>'MOC-FB-B'!AL64</f>
        <v>0</v>
      </c>
      <c r="E131" s="69">
        <f>'MOC-FB-B'!AM64</f>
        <v>0</v>
      </c>
      <c r="F131" s="69">
        <f>'MOC-FB-B'!AN64</f>
        <v>0</v>
      </c>
      <c r="G131" s="69">
        <f>'MOC-FB-B'!AO64</f>
        <v>0</v>
      </c>
      <c r="H131" s="69">
        <v>0</v>
      </c>
      <c r="I131" s="69">
        <f t="shared" si="3"/>
        <v>0</v>
      </c>
    </row>
    <row r="132" spans="1:9" ht="12.75" x14ac:dyDescent="0.2">
      <c r="A132" s="71"/>
      <c r="B132" s="67"/>
      <c r="C132" s="77" t="s">
        <v>81</v>
      </c>
      <c r="D132" s="69">
        <f>'MOC-FB-B'!AL65</f>
        <v>0</v>
      </c>
      <c r="E132" s="69">
        <f>'MOC-FB-B'!AM65</f>
        <v>0</v>
      </c>
      <c r="F132" s="69">
        <f>'MOC-FB-B'!AN65</f>
        <v>0</v>
      </c>
      <c r="G132" s="69">
        <f>'MOC-FB-B'!AO65</f>
        <v>0</v>
      </c>
      <c r="H132" s="69">
        <v>0</v>
      </c>
      <c r="I132" s="69">
        <f t="shared" si="3"/>
        <v>0</v>
      </c>
    </row>
    <row r="133" spans="1:9" ht="12.75" x14ac:dyDescent="0.2">
      <c r="A133" s="71"/>
      <c r="B133" s="67"/>
      <c r="C133" s="77" t="s">
        <v>82</v>
      </c>
      <c r="D133" s="69">
        <f>'MOC-FB-B'!AL66</f>
        <v>0</v>
      </c>
      <c r="E133" s="69">
        <f>'MOC-FB-B'!AM66</f>
        <v>0</v>
      </c>
      <c r="F133" s="69">
        <f>'MOC-FB-B'!AN66</f>
        <v>0</v>
      </c>
      <c r="G133" s="69">
        <f>'MOC-FB-B'!AO66</f>
        <v>0</v>
      </c>
      <c r="H133" s="69">
        <v>0</v>
      </c>
      <c r="I133" s="69">
        <f t="shared" si="3"/>
        <v>0</v>
      </c>
    </row>
    <row r="134" spans="1:9" ht="12.75" x14ac:dyDescent="0.2">
      <c r="A134" s="78"/>
      <c r="B134" s="79"/>
      <c r="C134" s="80"/>
      <c r="D134" s="81"/>
      <c r="E134" s="81"/>
      <c r="F134" s="81"/>
      <c r="G134" s="81"/>
      <c r="H134" s="81"/>
      <c r="I134" s="81"/>
    </row>
  </sheetData>
  <mergeCells count="6">
    <mergeCell ref="A8:C9"/>
    <mergeCell ref="D8:G8"/>
    <mergeCell ref="I8:I9"/>
    <mergeCell ref="A76:C77"/>
    <mergeCell ref="D76:G76"/>
    <mergeCell ref="I76:I77"/>
  </mergeCells>
  <printOptions horizontalCentered="1"/>
  <pageMargins left="0.75" right="0.75" top="1" bottom="0.5" header="0.5" footer="0.5"/>
  <pageSetup paperSize="122" scale="90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67"/>
  <sheetViews>
    <sheetView workbookViewId="0">
      <pane xSplit="3" ySplit="10" topLeftCell="D11" activePane="bottomRight" state="frozen"/>
      <selection activeCell="G32" sqref="G32"/>
      <selection pane="topRight" activeCell="G32" sqref="G32"/>
      <selection pane="bottomLeft" activeCell="G32" sqref="G32"/>
      <selection pane="bottomRight" activeCell="G50" sqref="G50"/>
    </sheetView>
  </sheetViews>
  <sheetFormatPr defaultRowHeight="12" x14ac:dyDescent="0.2"/>
  <cols>
    <col min="1" max="1" width="1" style="2" customWidth="1"/>
    <col min="2" max="2" width="5.5" style="2" customWidth="1"/>
    <col min="3" max="3" width="44" style="2" customWidth="1"/>
    <col min="4" max="4" width="11.33203125" style="93" customWidth="1"/>
    <col min="5" max="5" width="12.1640625" style="93" customWidth="1"/>
    <col min="6" max="29" width="11.33203125" style="93" customWidth="1"/>
    <col min="30" max="30" width="11.83203125" style="93" bestFit="1" customWidth="1"/>
    <col min="31" max="37" width="11.33203125" style="93" customWidth="1"/>
    <col min="38" max="38" width="9.33203125" style="2"/>
    <col min="39" max="39" width="12.1640625" style="2" customWidth="1"/>
    <col min="40" max="42" width="10.83203125" style="2" customWidth="1"/>
    <col min="43" max="43" width="9.33203125" style="2"/>
    <col min="44" max="44" width="14.5" style="2" bestFit="1" customWidth="1"/>
    <col min="45" max="16384" width="9.33203125" style="2"/>
  </cols>
  <sheetData>
    <row r="1" spans="1:44" ht="11.1" customHeight="1" x14ac:dyDescent="0.2">
      <c r="A1" s="1" t="s">
        <v>103</v>
      </c>
      <c r="D1" s="2"/>
      <c r="E1" s="2"/>
      <c r="F1" s="2"/>
      <c r="G1" s="2"/>
      <c r="H1" s="2"/>
      <c r="I1" s="2"/>
      <c r="J1" s="1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4" ht="11.1" customHeight="1" x14ac:dyDescent="0.2">
      <c r="A2" s="1" t="s">
        <v>0</v>
      </c>
    </row>
    <row r="3" spans="1:44" s="117" customFormat="1" ht="11.1" customHeight="1" x14ac:dyDescent="0.2">
      <c r="A3" s="1" t="s">
        <v>110</v>
      </c>
    </row>
    <row r="4" spans="1:44" ht="11.1" customHeight="1" x14ac:dyDescent="0.2">
      <c r="A4" s="2" t="s">
        <v>13</v>
      </c>
      <c r="AL4" s="11"/>
    </row>
    <row r="5" spans="1:44" ht="11.1" customHeight="1" x14ac:dyDescent="0.2">
      <c r="A5" s="3" t="s">
        <v>102</v>
      </c>
      <c r="AL5" s="11"/>
    </row>
    <row r="8" spans="1:44" s="7" customFormat="1" ht="11.1" customHeight="1" x14ac:dyDescent="0.2">
      <c r="A8" s="164" t="s">
        <v>56</v>
      </c>
      <c r="B8" s="164"/>
      <c r="C8" s="164"/>
      <c r="D8" s="161" t="s">
        <v>14</v>
      </c>
      <c r="E8" s="162"/>
      <c r="F8" s="163"/>
      <c r="G8" s="148" t="s">
        <v>15</v>
      </c>
      <c r="H8" s="149"/>
      <c r="I8" s="149"/>
      <c r="J8" s="149"/>
      <c r="K8" s="149"/>
      <c r="L8" s="149"/>
      <c r="M8" s="150"/>
      <c r="N8" s="153" t="s">
        <v>16</v>
      </c>
      <c r="O8" s="154"/>
      <c r="P8" s="154"/>
      <c r="Q8" s="154"/>
      <c r="R8" s="154"/>
      <c r="S8" s="154"/>
      <c r="T8" s="154"/>
      <c r="U8" s="155"/>
      <c r="V8" s="169" t="s">
        <v>17</v>
      </c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1"/>
      <c r="AL8" s="17"/>
    </row>
    <row r="9" spans="1:44" s="7" customFormat="1" ht="11.1" customHeight="1" x14ac:dyDescent="0.2">
      <c r="A9" s="165"/>
      <c r="B9" s="165"/>
      <c r="C9" s="165"/>
      <c r="D9" s="161" t="s">
        <v>18</v>
      </c>
      <c r="E9" s="162"/>
      <c r="F9" s="172" t="s">
        <v>19</v>
      </c>
      <c r="G9" s="148" t="s">
        <v>20</v>
      </c>
      <c r="H9" s="149"/>
      <c r="I9" s="150"/>
      <c r="J9" s="148" t="s">
        <v>21</v>
      </c>
      <c r="K9" s="149"/>
      <c r="L9" s="150"/>
      <c r="M9" s="151" t="s">
        <v>22</v>
      </c>
      <c r="N9" s="153" t="s">
        <v>23</v>
      </c>
      <c r="O9" s="154"/>
      <c r="P9" s="155"/>
      <c r="Q9" s="139" t="s">
        <v>98</v>
      </c>
      <c r="R9" s="145" t="s">
        <v>24</v>
      </c>
      <c r="S9" s="145" t="s">
        <v>25</v>
      </c>
      <c r="T9" s="139" t="s">
        <v>26</v>
      </c>
      <c r="U9" s="139" t="s">
        <v>27</v>
      </c>
      <c r="V9" s="143" t="s">
        <v>28</v>
      </c>
      <c r="W9" s="143" t="s">
        <v>29</v>
      </c>
      <c r="X9" s="143" t="s">
        <v>30</v>
      </c>
      <c r="Y9" s="167" t="s">
        <v>31</v>
      </c>
      <c r="Z9" s="141" t="s">
        <v>32</v>
      </c>
      <c r="AA9" s="157" t="s">
        <v>33</v>
      </c>
      <c r="AB9" s="141" t="s">
        <v>34</v>
      </c>
      <c r="AC9" s="157" t="s">
        <v>35</v>
      </c>
      <c r="AD9" s="141" t="s">
        <v>36</v>
      </c>
      <c r="AE9" s="157" t="s">
        <v>37</v>
      </c>
      <c r="AF9" s="157" t="s">
        <v>38</v>
      </c>
      <c r="AG9" s="157" t="s">
        <v>39</v>
      </c>
      <c r="AH9" s="157" t="s">
        <v>40</v>
      </c>
      <c r="AI9" s="141" t="s">
        <v>41</v>
      </c>
      <c r="AJ9" s="141" t="s">
        <v>42</v>
      </c>
      <c r="AK9" s="141" t="s">
        <v>43</v>
      </c>
      <c r="AL9" s="18"/>
      <c r="AM9" s="19" t="s">
        <v>44</v>
      </c>
      <c r="AN9" s="19" t="s">
        <v>45</v>
      </c>
      <c r="AO9" s="19" t="s">
        <v>46</v>
      </c>
      <c r="AP9" s="19" t="s">
        <v>47</v>
      </c>
      <c r="AQ9" s="20"/>
      <c r="AR9" s="19" t="s">
        <v>48</v>
      </c>
    </row>
    <row r="10" spans="1:44" s="7" customFormat="1" ht="11.1" customHeight="1" x14ac:dyDescent="0.2">
      <c r="A10" s="166"/>
      <c r="B10" s="166"/>
      <c r="C10" s="166"/>
      <c r="D10" s="94" t="s">
        <v>49</v>
      </c>
      <c r="E10" s="95" t="s">
        <v>50</v>
      </c>
      <c r="F10" s="173"/>
      <c r="G10" s="96" t="s">
        <v>49</v>
      </c>
      <c r="H10" s="97" t="s">
        <v>50</v>
      </c>
      <c r="I10" s="97" t="s">
        <v>51</v>
      </c>
      <c r="J10" s="96" t="s">
        <v>49</v>
      </c>
      <c r="K10" s="97" t="s">
        <v>50</v>
      </c>
      <c r="L10" s="97" t="s">
        <v>51</v>
      </c>
      <c r="M10" s="152"/>
      <c r="N10" s="98" t="s">
        <v>49</v>
      </c>
      <c r="O10" s="99" t="s">
        <v>50</v>
      </c>
      <c r="P10" s="99" t="s">
        <v>51</v>
      </c>
      <c r="Q10" s="147"/>
      <c r="R10" s="146"/>
      <c r="S10" s="146"/>
      <c r="T10" s="140"/>
      <c r="U10" s="140"/>
      <c r="V10" s="144"/>
      <c r="W10" s="144"/>
      <c r="X10" s="144"/>
      <c r="Y10" s="168"/>
      <c r="Z10" s="156"/>
      <c r="AA10" s="158"/>
      <c r="AB10" s="156"/>
      <c r="AC10" s="158"/>
      <c r="AD10" s="156"/>
      <c r="AE10" s="158"/>
      <c r="AF10" s="158"/>
      <c r="AG10" s="158"/>
      <c r="AH10" s="158"/>
      <c r="AI10" s="156"/>
      <c r="AJ10" s="156"/>
      <c r="AK10" s="156"/>
      <c r="AL10" s="18"/>
      <c r="AM10" s="23"/>
      <c r="AN10" s="23"/>
      <c r="AO10" s="23"/>
      <c r="AP10" s="23"/>
    </row>
    <row r="11" spans="1:44" x14ac:dyDescent="0.2">
      <c r="A11" s="41"/>
      <c r="B11" s="42"/>
      <c r="C11" s="43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24"/>
      <c r="AM11" s="13"/>
      <c r="AN11" s="13"/>
      <c r="AO11" s="13"/>
      <c r="AP11" s="13"/>
      <c r="AQ11" s="13"/>
      <c r="AR11" s="13"/>
    </row>
    <row r="12" spans="1:44" ht="12.75" x14ac:dyDescent="0.2">
      <c r="A12" s="44" t="s">
        <v>93</v>
      </c>
      <c r="B12" s="45"/>
      <c r="C12" s="46"/>
      <c r="D12" s="103">
        <f>D14+D41</f>
        <v>0</v>
      </c>
      <c r="E12" s="103">
        <f t="shared" ref="E12:AK12" si="0">E14+E41</f>
        <v>330495.68</v>
      </c>
      <c r="F12" s="103">
        <f t="shared" si="0"/>
        <v>330495.68</v>
      </c>
      <c r="G12" s="103">
        <f t="shared" si="0"/>
        <v>0</v>
      </c>
      <c r="H12" s="103">
        <f t="shared" si="0"/>
        <v>0</v>
      </c>
      <c r="I12" s="103">
        <f t="shared" si="0"/>
        <v>0</v>
      </c>
      <c r="J12" s="103">
        <f t="shared" si="0"/>
        <v>0</v>
      </c>
      <c r="K12" s="103">
        <f t="shared" si="0"/>
        <v>0</v>
      </c>
      <c r="L12" s="103">
        <f t="shared" si="0"/>
        <v>0</v>
      </c>
      <c r="M12" s="103">
        <f t="shared" si="0"/>
        <v>0</v>
      </c>
      <c r="N12" s="103">
        <f t="shared" si="0"/>
        <v>0</v>
      </c>
      <c r="O12" s="103">
        <f t="shared" si="0"/>
        <v>0</v>
      </c>
      <c r="P12" s="103">
        <f t="shared" si="0"/>
        <v>0</v>
      </c>
      <c r="Q12" s="103">
        <f t="shared" si="0"/>
        <v>9850</v>
      </c>
      <c r="R12" s="103">
        <f t="shared" si="0"/>
        <v>0</v>
      </c>
      <c r="S12" s="103">
        <f t="shared" si="0"/>
        <v>15981.43</v>
      </c>
      <c r="T12" s="103">
        <f t="shared" si="0"/>
        <v>5524.29</v>
      </c>
      <c r="U12" s="103">
        <f t="shared" si="0"/>
        <v>31355.72</v>
      </c>
      <c r="V12" s="103">
        <f t="shared" si="0"/>
        <v>0</v>
      </c>
      <c r="W12" s="103">
        <f t="shared" si="0"/>
        <v>22478.400000000001</v>
      </c>
      <c r="X12" s="103">
        <f t="shared" si="0"/>
        <v>0</v>
      </c>
      <c r="Y12" s="103">
        <f t="shared" si="0"/>
        <v>0</v>
      </c>
      <c r="Z12" s="103">
        <f t="shared" si="0"/>
        <v>49738.509999999995</v>
      </c>
      <c r="AA12" s="103">
        <f t="shared" si="0"/>
        <v>321108.91000000003</v>
      </c>
      <c r="AB12" s="103">
        <f t="shared" si="0"/>
        <v>0</v>
      </c>
      <c r="AC12" s="103">
        <f t="shared" si="0"/>
        <v>26012.47</v>
      </c>
      <c r="AD12" s="103">
        <f t="shared" si="0"/>
        <v>83733.31</v>
      </c>
      <c r="AE12" s="103">
        <f t="shared" si="0"/>
        <v>0</v>
      </c>
      <c r="AF12" s="103">
        <f t="shared" si="0"/>
        <v>146258.97</v>
      </c>
      <c r="AG12" s="103">
        <f t="shared" si="0"/>
        <v>0</v>
      </c>
      <c r="AH12" s="103">
        <f t="shared" si="0"/>
        <v>43711.360000000001</v>
      </c>
      <c r="AI12" s="103">
        <f t="shared" si="0"/>
        <v>0</v>
      </c>
      <c r="AJ12" s="103">
        <f t="shared" si="0"/>
        <v>0</v>
      </c>
      <c r="AK12" s="103">
        <f t="shared" si="0"/>
        <v>693041.93</v>
      </c>
      <c r="AL12" s="13"/>
      <c r="AM12" s="13">
        <f>F12</f>
        <v>330495.68</v>
      </c>
      <c r="AN12" s="13">
        <f>M12</f>
        <v>0</v>
      </c>
      <c r="AO12" s="13">
        <f>U12</f>
        <v>31355.72</v>
      </c>
      <c r="AP12" s="13">
        <f>AK12</f>
        <v>693041.93</v>
      </c>
      <c r="AQ12" s="13"/>
      <c r="AR12" s="13">
        <f>SUM(AM12:AP12)</f>
        <v>1054893.33</v>
      </c>
    </row>
    <row r="13" spans="1:44" ht="12.75" x14ac:dyDescent="0.2">
      <c r="A13" s="47"/>
      <c r="B13" s="48"/>
      <c r="C13" s="49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3"/>
      <c r="AM13" s="13"/>
      <c r="AN13" s="13"/>
      <c r="AO13" s="13"/>
      <c r="AP13" s="13"/>
      <c r="AQ13" s="13"/>
      <c r="AR13" s="13"/>
    </row>
    <row r="14" spans="1:44" ht="12.75" x14ac:dyDescent="0.2">
      <c r="A14" s="47"/>
      <c r="B14" s="50" t="s">
        <v>58</v>
      </c>
      <c r="C14" s="49"/>
      <c r="D14" s="103">
        <f>SUM(D16:D39)</f>
        <v>0</v>
      </c>
      <c r="E14" s="103">
        <f t="shared" ref="E14:AK14" si="1">SUM(E16:E39)</f>
        <v>97364.719999999987</v>
      </c>
      <c r="F14" s="103">
        <f t="shared" si="1"/>
        <v>97364.719999999987</v>
      </c>
      <c r="G14" s="103">
        <f t="shared" si="1"/>
        <v>0</v>
      </c>
      <c r="H14" s="103">
        <f t="shared" si="1"/>
        <v>0</v>
      </c>
      <c r="I14" s="103">
        <f t="shared" si="1"/>
        <v>0</v>
      </c>
      <c r="J14" s="103">
        <f t="shared" si="1"/>
        <v>0</v>
      </c>
      <c r="K14" s="103">
        <f t="shared" si="1"/>
        <v>0</v>
      </c>
      <c r="L14" s="103">
        <f t="shared" si="1"/>
        <v>0</v>
      </c>
      <c r="M14" s="103">
        <f t="shared" si="1"/>
        <v>0</v>
      </c>
      <c r="N14" s="103">
        <f t="shared" si="1"/>
        <v>0</v>
      </c>
      <c r="O14" s="103">
        <f t="shared" si="1"/>
        <v>0</v>
      </c>
      <c r="P14" s="103">
        <f t="shared" si="1"/>
        <v>0</v>
      </c>
      <c r="Q14" s="103">
        <f t="shared" si="1"/>
        <v>3750</v>
      </c>
      <c r="R14" s="103">
        <f t="shared" si="1"/>
        <v>0</v>
      </c>
      <c r="S14" s="103">
        <f t="shared" si="1"/>
        <v>5565.21</v>
      </c>
      <c r="T14" s="103">
        <f t="shared" si="1"/>
        <v>0</v>
      </c>
      <c r="U14" s="103">
        <f t="shared" si="1"/>
        <v>9315.2100000000009</v>
      </c>
      <c r="V14" s="103">
        <f t="shared" si="1"/>
        <v>0</v>
      </c>
      <c r="W14" s="103">
        <f t="shared" si="1"/>
        <v>16850.440000000002</v>
      </c>
      <c r="X14" s="103">
        <f t="shared" si="1"/>
        <v>0</v>
      </c>
      <c r="Y14" s="103">
        <f t="shared" si="1"/>
        <v>0</v>
      </c>
      <c r="Z14" s="103">
        <f t="shared" si="1"/>
        <v>43484.709999999992</v>
      </c>
      <c r="AA14" s="103">
        <f t="shared" si="1"/>
        <v>102887.78</v>
      </c>
      <c r="AB14" s="103">
        <f t="shared" si="1"/>
        <v>0</v>
      </c>
      <c r="AC14" s="103">
        <f t="shared" si="1"/>
        <v>26012.47</v>
      </c>
      <c r="AD14" s="103">
        <f t="shared" si="1"/>
        <v>63663.47</v>
      </c>
      <c r="AE14" s="103">
        <f t="shared" si="1"/>
        <v>0</v>
      </c>
      <c r="AF14" s="103">
        <f t="shared" si="1"/>
        <v>135758.97</v>
      </c>
      <c r="AG14" s="103">
        <f t="shared" si="1"/>
        <v>0</v>
      </c>
      <c r="AH14" s="103">
        <f t="shared" si="1"/>
        <v>2401.3599999999997</v>
      </c>
      <c r="AI14" s="103">
        <f t="shared" si="1"/>
        <v>0</v>
      </c>
      <c r="AJ14" s="103">
        <f t="shared" si="1"/>
        <v>0</v>
      </c>
      <c r="AK14" s="103">
        <f t="shared" si="1"/>
        <v>391059.20000000001</v>
      </c>
      <c r="AL14" s="13"/>
      <c r="AM14" s="13">
        <f t="shared" ref="AM14:AM66" si="2">F14</f>
        <v>97364.719999999987</v>
      </c>
      <c r="AN14" s="13">
        <f t="shared" ref="AN14:AN66" si="3">M14</f>
        <v>0</v>
      </c>
      <c r="AO14" s="13">
        <f t="shared" ref="AO14:AO66" si="4">U14</f>
        <v>9315.2100000000009</v>
      </c>
      <c r="AP14" s="13">
        <f t="shared" ref="AP14:AP66" si="5">AK14</f>
        <v>391059.20000000001</v>
      </c>
      <c r="AQ14" s="13"/>
      <c r="AR14" s="13">
        <f t="shared" ref="AR14:AR66" si="6">SUM(AM14:AP14)</f>
        <v>497739.13</v>
      </c>
    </row>
    <row r="15" spans="1:44" ht="12.75" x14ac:dyDescent="0.2">
      <c r="A15" s="47"/>
      <c r="B15" s="48"/>
      <c r="C15" s="49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3"/>
      <c r="AM15" s="13"/>
      <c r="AN15" s="13"/>
      <c r="AO15" s="13"/>
      <c r="AP15" s="13"/>
      <c r="AQ15" s="13"/>
      <c r="AR15" s="13"/>
    </row>
    <row r="16" spans="1:44" ht="12.75" x14ac:dyDescent="0.2">
      <c r="A16" s="47"/>
      <c r="B16" s="48"/>
      <c r="C16" s="51" t="s">
        <v>59</v>
      </c>
      <c r="D16" s="103">
        <v>0</v>
      </c>
      <c r="E16" s="103">
        <v>0</v>
      </c>
      <c r="F16" s="103">
        <f>D16+E16</f>
        <v>0</v>
      </c>
      <c r="G16" s="103">
        <v>0</v>
      </c>
      <c r="H16" s="103">
        <v>0</v>
      </c>
      <c r="I16" s="103">
        <f>G16+H16</f>
        <v>0</v>
      </c>
      <c r="J16" s="103">
        <v>0</v>
      </c>
      <c r="K16" s="103">
        <v>0</v>
      </c>
      <c r="L16" s="103">
        <f>J16+K16</f>
        <v>0</v>
      </c>
      <c r="M16" s="103">
        <f>I16+L16</f>
        <v>0</v>
      </c>
      <c r="N16" s="103">
        <v>0</v>
      </c>
      <c r="O16" s="103">
        <v>0</v>
      </c>
      <c r="P16" s="103">
        <f>N16+O16</f>
        <v>0</v>
      </c>
      <c r="Q16" s="103">
        <v>0</v>
      </c>
      <c r="R16" s="103">
        <v>0</v>
      </c>
      <c r="S16" s="103">
        <v>0</v>
      </c>
      <c r="T16" s="103">
        <v>0</v>
      </c>
      <c r="U16" s="103">
        <f>SUM(P16:T16)</f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v>0</v>
      </c>
      <c r="AK16" s="103">
        <f>SUM(V16:AJ16)</f>
        <v>0</v>
      </c>
      <c r="AL16" s="13"/>
      <c r="AM16" s="13">
        <f t="shared" si="2"/>
        <v>0</v>
      </c>
      <c r="AN16" s="13">
        <f t="shared" si="3"/>
        <v>0</v>
      </c>
      <c r="AO16" s="13">
        <f t="shared" si="4"/>
        <v>0</v>
      </c>
      <c r="AP16" s="13">
        <f t="shared" si="5"/>
        <v>0</v>
      </c>
      <c r="AQ16" s="13"/>
      <c r="AR16" s="13">
        <f t="shared" si="6"/>
        <v>0</v>
      </c>
    </row>
    <row r="17" spans="1:44" ht="12.75" x14ac:dyDescent="0.2">
      <c r="A17" s="47"/>
      <c r="B17" s="48"/>
      <c r="C17" s="51" t="s">
        <v>60</v>
      </c>
      <c r="D17" s="103">
        <v>0</v>
      </c>
      <c r="E17" s="103">
        <v>12960.64</v>
      </c>
      <c r="F17" s="103">
        <f t="shared" ref="F17:F39" si="7">D17+E17</f>
        <v>12960.64</v>
      </c>
      <c r="G17" s="103">
        <v>0</v>
      </c>
      <c r="H17" s="103">
        <v>0</v>
      </c>
      <c r="I17" s="103">
        <f t="shared" ref="I17:I39" si="8">G17+H17</f>
        <v>0</v>
      </c>
      <c r="J17" s="103">
        <v>0</v>
      </c>
      <c r="K17" s="103">
        <v>0</v>
      </c>
      <c r="L17" s="103">
        <f t="shared" ref="L17:L39" si="9">J17+K17</f>
        <v>0</v>
      </c>
      <c r="M17" s="103">
        <f t="shared" ref="M17:M39" si="10">I17+L17</f>
        <v>0</v>
      </c>
      <c r="N17" s="103">
        <v>0</v>
      </c>
      <c r="O17" s="103">
        <v>0</v>
      </c>
      <c r="P17" s="103">
        <f t="shared" ref="P17:P39" si="11">N17+O17</f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f t="shared" ref="U17:U39" si="12">SUM(P17:T17)</f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35071.839999999997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v>0</v>
      </c>
      <c r="AK17" s="103">
        <f t="shared" ref="AK17:AK39" si="13">SUM(V17:AJ17)</f>
        <v>35071.839999999997</v>
      </c>
      <c r="AL17" s="13"/>
      <c r="AM17" s="13">
        <f t="shared" si="2"/>
        <v>12960.64</v>
      </c>
      <c r="AN17" s="13">
        <f t="shared" si="3"/>
        <v>0</v>
      </c>
      <c r="AO17" s="13">
        <f t="shared" si="4"/>
        <v>0</v>
      </c>
      <c r="AP17" s="13">
        <f t="shared" si="5"/>
        <v>35071.839999999997</v>
      </c>
      <c r="AQ17" s="13"/>
      <c r="AR17" s="13">
        <f t="shared" si="6"/>
        <v>48032.479999999996</v>
      </c>
    </row>
    <row r="18" spans="1:44" ht="12.75" x14ac:dyDescent="0.2">
      <c r="A18" s="47"/>
      <c r="B18" s="48"/>
      <c r="C18" s="51" t="s">
        <v>61</v>
      </c>
      <c r="D18" s="103">
        <v>0</v>
      </c>
      <c r="E18" s="103">
        <v>0</v>
      </c>
      <c r="F18" s="103">
        <f t="shared" si="7"/>
        <v>0</v>
      </c>
      <c r="G18" s="103">
        <v>0</v>
      </c>
      <c r="H18" s="103">
        <v>0</v>
      </c>
      <c r="I18" s="103">
        <f t="shared" si="8"/>
        <v>0</v>
      </c>
      <c r="J18" s="103">
        <v>0</v>
      </c>
      <c r="K18" s="103">
        <v>0</v>
      </c>
      <c r="L18" s="103">
        <f t="shared" si="9"/>
        <v>0</v>
      </c>
      <c r="M18" s="103">
        <f t="shared" si="10"/>
        <v>0</v>
      </c>
      <c r="N18" s="103">
        <v>0</v>
      </c>
      <c r="O18" s="103">
        <v>0</v>
      </c>
      <c r="P18" s="103">
        <f t="shared" si="11"/>
        <v>0</v>
      </c>
      <c r="Q18" s="103">
        <v>0</v>
      </c>
      <c r="R18" s="103">
        <v>0</v>
      </c>
      <c r="S18" s="103">
        <v>0</v>
      </c>
      <c r="T18" s="103">
        <v>0</v>
      </c>
      <c r="U18" s="103">
        <f t="shared" si="12"/>
        <v>0</v>
      </c>
      <c r="V18" s="103"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v>0</v>
      </c>
      <c r="AD18" s="103">
        <v>0</v>
      </c>
      <c r="AE18" s="103">
        <v>0</v>
      </c>
      <c r="AF18" s="103">
        <v>0</v>
      </c>
      <c r="AG18" s="103">
        <v>0</v>
      </c>
      <c r="AH18" s="103">
        <v>0</v>
      </c>
      <c r="AI18" s="103">
        <v>0</v>
      </c>
      <c r="AJ18" s="103">
        <v>0</v>
      </c>
      <c r="AK18" s="103">
        <f t="shared" si="13"/>
        <v>0</v>
      </c>
      <c r="AL18" s="13"/>
      <c r="AM18" s="13">
        <f t="shared" si="2"/>
        <v>0</v>
      </c>
      <c r="AN18" s="13">
        <f t="shared" si="3"/>
        <v>0</v>
      </c>
      <c r="AO18" s="13">
        <f t="shared" si="4"/>
        <v>0</v>
      </c>
      <c r="AP18" s="13">
        <f t="shared" si="5"/>
        <v>0</v>
      </c>
      <c r="AQ18" s="13"/>
      <c r="AR18" s="13">
        <f t="shared" si="6"/>
        <v>0</v>
      </c>
    </row>
    <row r="19" spans="1:44" ht="12.75" x14ac:dyDescent="0.2">
      <c r="A19" s="47"/>
      <c r="B19" s="48"/>
      <c r="C19" s="51" t="s">
        <v>62</v>
      </c>
      <c r="D19" s="103">
        <v>0</v>
      </c>
      <c r="E19" s="103">
        <v>0</v>
      </c>
      <c r="F19" s="103">
        <f t="shared" si="7"/>
        <v>0</v>
      </c>
      <c r="G19" s="103">
        <v>0</v>
      </c>
      <c r="H19" s="103">
        <v>0</v>
      </c>
      <c r="I19" s="103">
        <f t="shared" si="8"/>
        <v>0</v>
      </c>
      <c r="J19" s="103">
        <v>0</v>
      </c>
      <c r="K19" s="103">
        <v>0</v>
      </c>
      <c r="L19" s="103">
        <f t="shared" si="9"/>
        <v>0</v>
      </c>
      <c r="M19" s="103">
        <f t="shared" si="10"/>
        <v>0</v>
      </c>
      <c r="N19" s="103">
        <v>0</v>
      </c>
      <c r="O19" s="103">
        <v>0</v>
      </c>
      <c r="P19" s="103">
        <f t="shared" si="11"/>
        <v>0</v>
      </c>
      <c r="Q19" s="103">
        <v>0</v>
      </c>
      <c r="R19" s="103">
        <v>0</v>
      </c>
      <c r="S19" s="103">
        <v>0</v>
      </c>
      <c r="T19" s="103">
        <v>0</v>
      </c>
      <c r="U19" s="103">
        <f t="shared" si="12"/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7646.12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v>0</v>
      </c>
      <c r="AK19" s="103">
        <f t="shared" si="13"/>
        <v>7646.12</v>
      </c>
      <c r="AL19" s="13"/>
      <c r="AM19" s="13">
        <f t="shared" si="2"/>
        <v>0</v>
      </c>
      <c r="AN19" s="13">
        <f t="shared" si="3"/>
        <v>0</v>
      </c>
      <c r="AO19" s="13">
        <f t="shared" si="4"/>
        <v>0</v>
      </c>
      <c r="AP19" s="13">
        <f t="shared" si="5"/>
        <v>7646.12</v>
      </c>
      <c r="AQ19" s="13"/>
      <c r="AR19" s="13">
        <f t="shared" si="6"/>
        <v>7646.12</v>
      </c>
    </row>
    <row r="20" spans="1:44" ht="12.75" x14ac:dyDescent="0.2">
      <c r="A20" s="47"/>
      <c r="B20" s="48"/>
      <c r="C20" s="51" t="s">
        <v>63</v>
      </c>
      <c r="D20" s="103">
        <v>0</v>
      </c>
      <c r="E20" s="103">
        <v>0</v>
      </c>
      <c r="F20" s="103">
        <f t="shared" si="7"/>
        <v>0</v>
      </c>
      <c r="G20" s="103">
        <v>0</v>
      </c>
      <c r="H20" s="103">
        <v>0</v>
      </c>
      <c r="I20" s="103">
        <f t="shared" si="8"/>
        <v>0</v>
      </c>
      <c r="J20" s="103">
        <v>0</v>
      </c>
      <c r="K20" s="103">
        <v>0</v>
      </c>
      <c r="L20" s="103">
        <f t="shared" si="9"/>
        <v>0</v>
      </c>
      <c r="M20" s="103">
        <f t="shared" si="10"/>
        <v>0</v>
      </c>
      <c r="N20" s="103">
        <v>0</v>
      </c>
      <c r="O20" s="103">
        <v>0</v>
      </c>
      <c r="P20" s="103">
        <f t="shared" si="11"/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f t="shared" si="12"/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600</v>
      </c>
      <c r="AE20" s="103">
        <v>0</v>
      </c>
      <c r="AF20" s="103">
        <v>4089.83</v>
      </c>
      <c r="AG20" s="103">
        <v>0</v>
      </c>
      <c r="AH20" s="103">
        <v>2401.3599999999997</v>
      </c>
      <c r="AI20" s="103">
        <v>0</v>
      </c>
      <c r="AJ20" s="103">
        <v>0</v>
      </c>
      <c r="AK20" s="103">
        <f t="shared" si="13"/>
        <v>7091.19</v>
      </c>
      <c r="AL20" s="13"/>
      <c r="AM20" s="13">
        <f t="shared" si="2"/>
        <v>0</v>
      </c>
      <c r="AN20" s="13">
        <f t="shared" si="3"/>
        <v>0</v>
      </c>
      <c r="AO20" s="13">
        <f t="shared" si="4"/>
        <v>0</v>
      </c>
      <c r="AP20" s="13">
        <f t="shared" si="5"/>
        <v>7091.19</v>
      </c>
      <c r="AQ20" s="13"/>
      <c r="AR20" s="13">
        <f t="shared" si="6"/>
        <v>7091.19</v>
      </c>
    </row>
    <row r="21" spans="1:44" ht="12.75" x14ac:dyDescent="0.2">
      <c r="A21" s="47"/>
      <c r="B21" s="48"/>
      <c r="C21" s="51" t="s">
        <v>64</v>
      </c>
      <c r="D21" s="103">
        <v>0</v>
      </c>
      <c r="E21" s="103">
        <v>600</v>
      </c>
      <c r="F21" s="103">
        <f t="shared" si="7"/>
        <v>600</v>
      </c>
      <c r="G21" s="103">
        <v>0</v>
      </c>
      <c r="H21" s="103">
        <v>0</v>
      </c>
      <c r="I21" s="103">
        <f t="shared" si="8"/>
        <v>0</v>
      </c>
      <c r="J21" s="103">
        <v>0</v>
      </c>
      <c r="K21" s="103">
        <v>0</v>
      </c>
      <c r="L21" s="103">
        <f t="shared" si="9"/>
        <v>0</v>
      </c>
      <c r="M21" s="103">
        <f t="shared" si="10"/>
        <v>0</v>
      </c>
      <c r="N21" s="103">
        <v>0</v>
      </c>
      <c r="O21" s="103">
        <v>0</v>
      </c>
      <c r="P21" s="103">
        <f t="shared" si="11"/>
        <v>0</v>
      </c>
      <c r="Q21" s="103">
        <v>0</v>
      </c>
      <c r="R21" s="103">
        <v>0</v>
      </c>
      <c r="S21" s="103">
        <v>4333.22</v>
      </c>
      <c r="T21" s="103">
        <v>0</v>
      </c>
      <c r="U21" s="103">
        <f t="shared" si="12"/>
        <v>4333.22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63063.47</v>
      </c>
      <c r="AE21" s="103">
        <v>0</v>
      </c>
      <c r="AF21" s="103">
        <v>117151.97</v>
      </c>
      <c r="AG21" s="103">
        <v>0</v>
      </c>
      <c r="AH21" s="103">
        <v>0</v>
      </c>
      <c r="AI21" s="103">
        <v>0</v>
      </c>
      <c r="AJ21" s="103">
        <v>0</v>
      </c>
      <c r="AK21" s="103">
        <f t="shared" si="13"/>
        <v>180215.44</v>
      </c>
      <c r="AL21" s="13"/>
      <c r="AM21" s="13">
        <f t="shared" si="2"/>
        <v>600</v>
      </c>
      <c r="AN21" s="13">
        <f t="shared" si="3"/>
        <v>0</v>
      </c>
      <c r="AO21" s="13">
        <f t="shared" si="4"/>
        <v>4333.22</v>
      </c>
      <c r="AP21" s="13">
        <f t="shared" si="5"/>
        <v>180215.44</v>
      </c>
      <c r="AQ21" s="13"/>
      <c r="AR21" s="13">
        <f t="shared" si="6"/>
        <v>185148.66</v>
      </c>
    </row>
    <row r="22" spans="1:44" ht="12.75" x14ac:dyDescent="0.2">
      <c r="A22" s="47"/>
      <c r="B22" s="48"/>
      <c r="C22" s="51" t="s">
        <v>65</v>
      </c>
      <c r="D22" s="103">
        <v>0</v>
      </c>
      <c r="E22" s="103">
        <v>0</v>
      </c>
      <c r="F22" s="103">
        <f t="shared" si="7"/>
        <v>0</v>
      </c>
      <c r="G22" s="103">
        <v>0</v>
      </c>
      <c r="H22" s="103">
        <v>0</v>
      </c>
      <c r="I22" s="103">
        <f t="shared" si="8"/>
        <v>0</v>
      </c>
      <c r="J22" s="103">
        <v>0</v>
      </c>
      <c r="K22" s="103">
        <v>0</v>
      </c>
      <c r="L22" s="103">
        <f t="shared" si="9"/>
        <v>0</v>
      </c>
      <c r="M22" s="103">
        <f t="shared" si="10"/>
        <v>0</v>
      </c>
      <c r="N22" s="103">
        <v>0</v>
      </c>
      <c r="O22" s="103">
        <v>0</v>
      </c>
      <c r="P22" s="103">
        <f t="shared" si="11"/>
        <v>0</v>
      </c>
      <c r="Q22" s="103">
        <v>3750</v>
      </c>
      <c r="R22" s="103">
        <v>0</v>
      </c>
      <c r="S22" s="103">
        <v>0</v>
      </c>
      <c r="T22" s="103">
        <v>0</v>
      </c>
      <c r="U22" s="103">
        <f t="shared" si="12"/>
        <v>3750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79461.850000000006</v>
      </c>
      <c r="AB22" s="103">
        <v>0</v>
      </c>
      <c r="AC22" s="103">
        <v>0</v>
      </c>
      <c r="AD22" s="103">
        <v>0</v>
      </c>
      <c r="AE22" s="103">
        <v>0</v>
      </c>
      <c r="AF22" s="103">
        <v>0</v>
      </c>
      <c r="AG22" s="103">
        <v>0</v>
      </c>
      <c r="AH22" s="103">
        <v>0</v>
      </c>
      <c r="AI22" s="103">
        <v>0</v>
      </c>
      <c r="AJ22" s="103">
        <v>0</v>
      </c>
      <c r="AK22" s="103">
        <f t="shared" si="13"/>
        <v>79461.850000000006</v>
      </c>
      <c r="AL22" s="13"/>
      <c r="AM22" s="13">
        <f t="shared" si="2"/>
        <v>0</v>
      </c>
      <c r="AN22" s="13">
        <f t="shared" si="3"/>
        <v>0</v>
      </c>
      <c r="AO22" s="13">
        <f t="shared" si="4"/>
        <v>3750</v>
      </c>
      <c r="AP22" s="13">
        <f t="shared" si="5"/>
        <v>79461.850000000006</v>
      </c>
      <c r="AQ22" s="13"/>
      <c r="AR22" s="13">
        <f t="shared" si="6"/>
        <v>83211.850000000006</v>
      </c>
    </row>
    <row r="23" spans="1:44" ht="12.75" x14ac:dyDescent="0.2">
      <c r="A23" s="47"/>
      <c r="B23" s="48"/>
      <c r="C23" s="51" t="s">
        <v>66</v>
      </c>
      <c r="D23" s="103">
        <v>0</v>
      </c>
      <c r="E23" s="103">
        <v>0</v>
      </c>
      <c r="F23" s="103">
        <f t="shared" si="7"/>
        <v>0</v>
      </c>
      <c r="G23" s="103">
        <v>0</v>
      </c>
      <c r="H23" s="103">
        <v>0</v>
      </c>
      <c r="I23" s="103">
        <f t="shared" si="8"/>
        <v>0</v>
      </c>
      <c r="J23" s="103">
        <v>0</v>
      </c>
      <c r="K23" s="103">
        <v>0</v>
      </c>
      <c r="L23" s="103">
        <f t="shared" si="9"/>
        <v>0</v>
      </c>
      <c r="M23" s="103">
        <f t="shared" si="10"/>
        <v>0</v>
      </c>
      <c r="N23" s="103">
        <v>0</v>
      </c>
      <c r="O23" s="103">
        <v>0</v>
      </c>
      <c r="P23" s="103">
        <f t="shared" si="11"/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f t="shared" si="12"/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v>0</v>
      </c>
      <c r="AK23" s="103">
        <f t="shared" si="13"/>
        <v>0</v>
      </c>
      <c r="AL23" s="13"/>
      <c r="AM23" s="13">
        <f t="shared" si="2"/>
        <v>0</v>
      </c>
      <c r="AN23" s="13">
        <f t="shared" si="3"/>
        <v>0</v>
      </c>
      <c r="AO23" s="13">
        <f t="shared" si="4"/>
        <v>0</v>
      </c>
      <c r="AP23" s="13">
        <f t="shared" si="5"/>
        <v>0</v>
      </c>
      <c r="AQ23" s="13"/>
      <c r="AR23" s="13">
        <f t="shared" si="6"/>
        <v>0</v>
      </c>
    </row>
    <row r="24" spans="1:44" ht="12.75" x14ac:dyDescent="0.2">
      <c r="A24" s="47"/>
      <c r="B24" s="48"/>
      <c r="C24" s="51" t="s">
        <v>67</v>
      </c>
      <c r="D24" s="103">
        <v>0</v>
      </c>
      <c r="E24" s="103">
        <v>0</v>
      </c>
      <c r="F24" s="103">
        <f t="shared" si="7"/>
        <v>0</v>
      </c>
      <c r="G24" s="103">
        <v>0</v>
      </c>
      <c r="H24" s="103">
        <v>0</v>
      </c>
      <c r="I24" s="103">
        <f t="shared" si="8"/>
        <v>0</v>
      </c>
      <c r="J24" s="103">
        <v>0</v>
      </c>
      <c r="K24" s="103">
        <v>0</v>
      </c>
      <c r="L24" s="103">
        <f t="shared" si="9"/>
        <v>0</v>
      </c>
      <c r="M24" s="103">
        <f t="shared" si="10"/>
        <v>0</v>
      </c>
      <c r="N24" s="103">
        <v>0</v>
      </c>
      <c r="O24" s="103">
        <v>0</v>
      </c>
      <c r="P24" s="103">
        <f t="shared" si="11"/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f t="shared" si="12"/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3">
        <v>0</v>
      </c>
      <c r="AG24" s="103">
        <v>0</v>
      </c>
      <c r="AH24" s="103">
        <v>0</v>
      </c>
      <c r="AI24" s="103">
        <v>0</v>
      </c>
      <c r="AJ24" s="103">
        <v>0</v>
      </c>
      <c r="AK24" s="103">
        <f t="shared" si="13"/>
        <v>0</v>
      </c>
      <c r="AL24" s="13"/>
      <c r="AM24" s="13">
        <f t="shared" si="2"/>
        <v>0</v>
      </c>
      <c r="AN24" s="13">
        <f t="shared" si="3"/>
        <v>0</v>
      </c>
      <c r="AO24" s="13">
        <f t="shared" si="4"/>
        <v>0</v>
      </c>
      <c r="AP24" s="13">
        <f t="shared" si="5"/>
        <v>0</v>
      </c>
      <c r="AQ24" s="13"/>
      <c r="AR24" s="13">
        <f t="shared" si="6"/>
        <v>0</v>
      </c>
    </row>
    <row r="25" spans="1:44" ht="12.75" x14ac:dyDescent="0.2">
      <c r="A25" s="47"/>
      <c r="B25" s="48"/>
      <c r="C25" s="51" t="s">
        <v>68</v>
      </c>
      <c r="D25" s="103">
        <v>0</v>
      </c>
      <c r="E25" s="103">
        <v>0</v>
      </c>
      <c r="F25" s="103">
        <f t="shared" si="7"/>
        <v>0</v>
      </c>
      <c r="G25" s="103">
        <v>0</v>
      </c>
      <c r="H25" s="103">
        <v>0</v>
      </c>
      <c r="I25" s="103">
        <f t="shared" si="8"/>
        <v>0</v>
      </c>
      <c r="J25" s="103">
        <v>0</v>
      </c>
      <c r="K25" s="103">
        <v>0</v>
      </c>
      <c r="L25" s="103">
        <f t="shared" si="9"/>
        <v>0</v>
      </c>
      <c r="M25" s="103">
        <f t="shared" si="10"/>
        <v>0</v>
      </c>
      <c r="N25" s="103">
        <v>0</v>
      </c>
      <c r="O25" s="103">
        <v>0</v>
      </c>
      <c r="P25" s="103">
        <f t="shared" si="11"/>
        <v>0</v>
      </c>
      <c r="Q25" s="103">
        <v>0</v>
      </c>
      <c r="R25" s="103">
        <v>0</v>
      </c>
      <c r="S25" s="103">
        <v>1231.99</v>
      </c>
      <c r="T25" s="103">
        <v>0</v>
      </c>
      <c r="U25" s="103">
        <f t="shared" si="12"/>
        <v>1231.99</v>
      </c>
      <c r="V25" s="103">
        <v>0</v>
      </c>
      <c r="W25" s="103">
        <v>5322</v>
      </c>
      <c r="X25" s="103">
        <v>0</v>
      </c>
      <c r="Y25" s="103">
        <v>0</v>
      </c>
      <c r="Z25" s="103">
        <v>6005.67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03">
        <v>0</v>
      </c>
      <c r="AJ25" s="103">
        <v>0</v>
      </c>
      <c r="AK25" s="103">
        <f t="shared" si="13"/>
        <v>11327.67</v>
      </c>
      <c r="AL25" s="13"/>
      <c r="AM25" s="13">
        <f t="shared" si="2"/>
        <v>0</v>
      </c>
      <c r="AN25" s="13">
        <f t="shared" si="3"/>
        <v>0</v>
      </c>
      <c r="AO25" s="13">
        <f t="shared" si="4"/>
        <v>1231.99</v>
      </c>
      <c r="AP25" s="13">
        <f t="shared" si="5"/>
        <v>11327.67</v>
      </c>
      <c r="AQ25" s="13"/>
      <c r="AR25" s="13">
        <f t="shared" si="6"/>
        <v>12559.66</v>
      </c>
    </row>
    <row r="26" spans="1:44" ht="12.75" x14ac:dyDescent="0.2">
      <c r="A26" s="47"/>
      <c r="B26" s="48"/>
      <c r="C26" s="51" t="s">
        <v>69</v>
      </c>
      <c r="D26" s="103">
        <v>0</v>
      </c>
      <c r="E26" s="103">
        <v>79316.849999999991</v>
      </c>
      <c r="F26" s="103">
        <f t="shared" si="7"/>
        <v>79316.849999999991</v>
      </c>
      <c r="G26" s="103">
        <v>0</v>
      </c>
      <c r="H26" s="103">
        <v>0</v>
      </c>
      <c r="I26" s="103">
        <f t="shared" si="8"/>
        <v>0</v>
      </c>
      <c r="J26" s="103">
        <v>0</v>
      </c>
      <c r="K26" s="103">
        <v>0</v>
      </c>
      <c r="L26" s="103">
        <f t="shared" si="9"/>
        <v>0</v>
      </c>
      <c r="M26" s="103">
        <f t="shared" si="10"/>
        <v>0</v>
      </c>
      <c r="N26" s="103">
        <v>0</v>
      </c>
      <c r="O26" s="103">
        <v>0</v>
      </c>
      <c r="P26" s="103">
        <f t="shared" si="11"/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f t="shared" si="12"/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15779.81</v>
      </c>
      <c r="AB26" s="103">
        <v>0</v>
      </c>
      <c r="AC26" s="103">
        <v>26012.47</v>
      </c>
      <c r="AD26" s="103">
        <v>0</v>
      </c>
      <c r="AE26" s="103">
        <v>0</v>
      </c>
      <c r="AF26" s="103">
        <v>14517.170000000002</v>
      </c>
      <c r="AG26" s="103">
        <v>0</v>
      </c>
      <c r="AH26" s="103">
        <v>0</v>
      </c>
      <c r="AI26" s="103">
        <v>0</v>
      </c>
      <c r="AJ26" s="103">
        <v>0</v>
      </c>
      <c r="AK26" s="103">
        <f t="shared" si="13"/>
        <v>56309.45</v>
      </c>
      <c r="AL26" s="13"/>
      <c r="AM26" s="13">
        <f t="shared" si="2"/>
        <v>79316.849999999991</v>
      </c>
      <c r="AN26" s="13">
        <f t="shared" si="3"/>
        <v>0</v>
      </c>
      <c r="AO26" s="13">
        <f t="shared" si="4"/>
        <v>0</v>
      </c>
      <c r="AP26" s="13">
        <f t="shared" si="5"/>
        <v>56309.45</v>
      </c>
      <c r="AQ26" s="13"/>
      <c r="AR26" s="13">
        <f t="shared" si="6"/>
        <v>135626.29999999999</v>
      </c>
    </row>
    <row r="27" spans="1:44" ht="12.75" x14ac:dyDescent="0.2">
      <c r="A27" s="47"/>
      <c r="B27" s="48"/>
      <c r="C27" s="51" t="s">
        <v>70</v>
      </c>
      <c r="D27" s="103">
        <v>0</v>
      </c>
      <c r="E27" s="103">
        <v>0</v>
      </c>
      <c r="F27" s="103">
        <f t="shared" si="7"/>
        <v>0</v>
      </c>
      <c r="G27" s="103">
        <v>0</v>
      </c>
      <c r="H27" s="103">
        <v>0</v>
      </c>
      <c r="I27" s="103">
        <f t="shared" si="8"/>
        <v>0</v>
      </c>
      <c r="J27" s="103">
        <v>0</v>
      </c>
      <c r="K27" s="103">
        <v>0</v>
      </c>
      <c r="L27" s="103">
        <f t="shared" si="9"/>
        <v>0</v>
      </c>
      <c r="M27" s="103">
        <f t="shared" si="10"/>
        <v>0</v>
      </c>
      <c r="N27" s="103">
        <v>0</v>
      </c>
      <c r="O27" s="103">
        <v>0</v>
      </c>
      <c r="P27" s="103">
        <f t="shared" si="11"/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f t="shared" si="12"/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v>0</v>
      </c>
      <c r="AD27" s="103">
        <v>0</v>
      </c>
      <c r="AE27" s="103">
        <v>0</v>
      </c>
      <c r="AF27" s="103">
        <v>0</v>
      </c>
      <c r="AG27" s="103">
        <v>0</v>
      </c>
      <c r="AH27" s="103">
        <v>0</v>
      </c>
      <c r="AI27" s="103">
        <v>0</v>
      </c>
      <c r="AJ27" s="103">
        <v>0</v>
      </c>
      <c r="AK27" s="103">
        <f t="shared" si="13"/>
        <v>0</v>
      </c>
      <c r="AL27" s="13"/>
      <c r="AM27" s="13">
        <f t="shared" si="2"/>
        <v>0</v>
      </c>
      <c r="AN27" s="13">
        <f t="shared" si="3"/>
        <v>0</v>
      </c>
      <c r="AO27" s="13">
        <f t="shared" si="4"/>
        <v>0</v>
      </c>
      <c r="AP27" s="13">
        <f t="shared" si="5"/>
        <v>0</v>
      </c>
      <c r="AQ27" s="13"/>
      <c r="AR27" s="13">
        <f t="shared" si="6"/>
        <v>0</v>
      </c>
    </row>
    <row r="28" spans="1:44" ht="12.75" x14ac:dyDescent="0.2">
      <c r="A28" s="47"/>
      <c r="B28" s="48"/>
      <c r="C28" s="51" t="s">
        <v>71</v>
      </c>
      <c r="D28" s="103">
        <v>0</v>
      </c>
      <c r="E28" s="103">
        <v>4487.2299999999996</v>
      </c>
      <c r="F28" s="103">
        <f t="shared" si="7"/>
        <v>4487.2299999999996</v>
      </c>
      <c r="G28" s="103">
        <v>0</v>
      </c>
      <c r="H28" s="103">
        <v>0</v>
      </c>
      <c r="I28" s="103">
        <f t="shared" si="8"/>
        <v>0</v>
      </c>
      <c r="J28" s="103">
        <v>0</v>
      </c>
      <c r="K28" s="103">
        <v>0</v>
      </c>
      <c r="L28" s="103">
        <f t="shared" si="9"/>
        <v>0</v>
      </c>
      <c r="M28" s="103">
        <f t="shared" si="10"/>
        <v>0</v>
      </c>
      <c r="N28" s="103">
        <v>0</v>
      </c>
      <c r="O28" s="103">
        <v>0</v>
      </c>
      <c r="P28" s="103">
        <f t="shared" si="11"/>
        <v>0</v>
      </c>
      <c r="Q28" s="103">
        <v>0</v>
      </c>
      <c r="R28" s="103">
        <v>0</v>
      </c>
      <c r="S28" s="103">
        <v>0</v>
      </c>
      <c r="T28" s="103">
        <v>0</v>
      </c>
      <c r="U28" s="103">
        <f t="shared" si="12"/>
        <v>0</v>
      </c>
      <c r="V28" s="103">
        <v>0</v>
      </c>
      <c r="W28" s="103">
        <v>11528.44</v>
      </c>
      <c r="X28" s="103">
        <v>0</v>
      </c>
      <c r="Y28" s="103">
        <v>0</v>
      </c>
      <c r="Z28" s="103">
        <v>2407.1999999999998</v>
      </c>
      <c r="AA28" s="103">
        <v>0</v>
      </c>
      <c r="AB28" s="103">
        <v>0</v>
      </c>
      <c r="AC28" s="103">
        <v>0</v>
      </c>
      <c r="AD28" s="103">
        <v>0</v>
      </c>
      <c r="AE28" s="103">
        <v>0</v>
      </c>
      <c r="AF28" s="103">
        <v>0</v>
      </c>
      <c r="AG28" s="103">
        <v>0</v>
      </c>
      <c r="AH28" s="103">
        <v>0</v>
      </c>
      <c r="AI28" s="103">
        <v>0</v>
      </c>
      <c r="AJ28" s="103">
        <v>0</v>
      </c>
      <c r="AK28" s="103">
        <f t="shared" si="13"/>
        <v>13935.64</v>
      </c>
      <c r="AL28" s="13"/>
      <c r="AM28" s="13">
        <f t="shared" si="2"/>
        <v>4487.2299999999996</v>
      </c>
      <c r="AN28" s="13">
        <f t="shared" si="3"/>
        <v>0</v>
      </c>
      <c r="AO28" s="13">
        <f t="shared" si="4"/>
        <v>0</v>
      </c>
      <c r="AP28" s="13">
        <f t="shared" si="5"/>
        <v>13935.64</v>
      </c>
      <c r="AQ28" s="13"/>
      <c r="AR28" s="13">
        <f t="shared" si="6"/>
        <v>18422.87</v>
      </c>
    </row>
    <row r="29" spans="1:44" ht="12.75" x14ac:dyDescent="0.2">
      <c r="A29" s="47"/>
      <c r="B29" s="48"/>
      <c r="C29" s="51" t="s">
        <v>72</v>
      </c>
      <c r="D29" s="103">
        <v>0</v>
      </c>
      <c r="E29" s="103">
        <v>0</v>
      </c>
      <c r="F29" s="103">
        <f t="shared" si="7"/>
        <v>0</v>
      </c>
      <c r="G29" s="103">
        <v>0</v>
      </c>
      <c r="H29" s="103">
        <v>0</v>
      </c>
      <c r="I29" s="103">
        <f t="shared" si="8"/>
        <v>0</v>
      </c>
      <c r="J29" s="103">
        <v>0</v>
      </c>
      <c r="K29" s="103">
        <v>0</v>
      </c>
      <c r="L29" s="103">
        <f t="shared" si="9"/>
        <v>0</v>
      </c>
      <c r="M29" s="103">
        <f t="shared" si="10"/>
        <v>0</v>
      </c>
      <c r="N29" s="103">
        <v>0</v>
      </c>
      <c r="O29" s="103">
        <v>0</v>
      </c>
      <c r="P29" s="103">
        <f t="shared" si="11"/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f t="shared" si="12"/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  <c r="AE29" s="103">
        <v>0</v>
      </c>
      <c r="AF29" s="103">
        <v>0</v>
      </c>
      <c r="AG29" s="103">
        <v>0</v>
      </c>
      <c r="AH29" s="103">
        <v>0</v>
      </c>
      <c r="AI29" s="103">
        <v>0</v>
      </c>
      <c r="AJ29" s="103">
        <v>0</v>
      </c>
      <c r="AK29" s="103">
        <f t="shared" si="13"/>
        <v>0</v>
      </c>
      <c r="AL29" s="13"/>
      <c r="AM29" s="13">
        <f t="shared" si="2"/>
        <v>0</v>
      </c>
      <c r="AN29" s="13">
        <f t="shared" si="3"/>
        <v>0</v>
      </c>
      <c r="AO29" s="13">
        <f t="shared" si="4"/>
        <v>0</v>
      </c>
      <c r="AP29" s="13">
        <f t="shared" si="5"/>
        <v>0</v>
      </c>
      <c r="AQ29" s="13"/>
      <c r="AR29" s="13">
        <f t="shared" si="6"/>
        <v>0</v>
      </c>
    </row>
    <row r="30" spans="1:44" ht="12.75" x14ac:dyDescent="0.2">
      <c r="A30" s="47"/>
      <c r="B30" s="48"/>
      <c r="C30" s="51" t="s">
        <v>73</v>
      </c>
      <c r="D30" s="103">
        <v>0</v>
      </c>
      <c r="E30" s="103">
        <v>0</v>
      </c>
      <c r="F30" s="103">
        <f t="shared" si="7"/>
        <v>0</v>
      </c>
      <c r="G30" s="103">
        <v>0</v>
      </c>
      <c r="H30" s="103">
        <v>0</v>
      </c>
      <c r="I30" s="103">
        <f t="shared" si="8"/>
        <v>0</v>
      </c>
      <c r="J30" s="103">
        <v>0</v>
      </c>
      <c r="K30" s="103">
        <v>0</v>
      </c>
      <c r="L30" s="103">
        <f t="shared" si="9"/>
        <v>0</v>
      </c>
      <c r="M30" s="103">
        <f t="shared" si="10"/>
        <v>0</v>
      </c>
      <c r="N30" s="103">
        <v>0</v>
      </c>
      <c r="O30" s="103">
        <v>0</v>
      </c>
      <c r="P30" s="103">
        <f t="shared" si="11"/>
        <v>0</v>
      </c>
      <c r="Q30" s="103">
        <v>0</v>
      </c>
      <c r="R30" s="103">
        <v>0</v>
      </c>
      <c r="S30" s="103">
        <v>0</v>
      </c>
      <c r="T30" s="103">
        <v>0</v>
      </c>
      <c r="U30" s="103">
        <f t="shared" si="12"/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v>0</v>
      </c>
      <c r="AD30" s="103">
        <v>0</v>
      </c>
      <c r="AE30" s="103">
        <v>0</v>
      </c>
      <c r="AF30" s="103">
        <v>0</v>
      </c>
      <c r="AG30" s="103">
        <v>0</v>
      </c>
      <c r="AH30" s="103">
        <v>0</v>
      </c>
      <c r="AI30" s="103">
        <v>0</v>
      </c>
      <c r="AJ30" s="103">
        <v>0</v>
      </c>
      <c r="AK30" s="103">
        <f>SUM(V30:AJ30)</f>
        <v>0</v>
      </c>
      <c r="AL30" s="13"/>
      <c r="AM30" s="13">
        <f t="shared" si="2"/>
        <v>0</v>
      </c>
      <c r="AN30" s="13">
        <f t="shared" si="3"/>
        <v>0</v>
      </c>
      <c r="AO30" s="13">
        <f t="shared" si="4"/>
        <v>0</v>
      </c>
      <c r="AP30" s="13">
        <f t="shared" si="5"/>
        <v>0</v>
      </c>
      <c r="AQ30" s="13"/>
      <c r="AR30" s="13">
        <f t="shared" si="6"/>
        <v>0</v>
      </c>
    </row>
    <row r="31" spans="1:44" ht="12.75" x14ac:dyDescent="0.2">
      <c r="A31" s="47"/>
      <c r="B31" s="48"/>
      <c r="C31" s="51" t="s">
        <v>74</v>
      </c>
      <c r="D31" s="103">
        <v>0</v>
      </c>
      <c r="E31" s="103">
        <v>0</v>
      </c>
      <c r="F31" s="103">
        <f t="shared" si="7"/>
        <v>0</v>
      </c>
      <c r="G31" s="103">
        <v>0</v>
      </c>
      <c r="H31" s="103">
        <v>0</v>
      </c>
      <c r="I31" s="103">
        <f t="shared" si="8"/>
        <v>0</v>
      </c>
      <c r="J31" s="103">
        <v>0</v>
      </c>
      <c r="K31" s="103">
        <v>0</v>
      </c>
      <c r="L31" s="103">
        <f t="shared" si="9"/>
        <v>0</v>
      </c>
      <c r="M31" s="103">
        <f t="shared" si="10"/>
        <v>0</v>
      </c>
      <c r="N31" s="103">
        <v>0</v>
      </c>
      <c r="O31" s="103">
        <v>0</v>
      </c>
      <c r="P31" s="103">
        <f t="shared" si="11"/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f t="shared" si="12"/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v>0</v>
      </c>
      <c r="AD31" s="103">
        <v>0</v>
      </c>
      <c r="AE31" s="103">
        <v>0</v>
      </c>
      <c r="AF31" s="103">
        <v>0</v>
      </c>
      <c r="AG31" s="103">
        <v>0</v>
      </c>
      <c r="AH31" s="103">
        <v>0</v>
      </c>
      <c r="AI31" s="103">
        <v>0</v>
      </c>
      <c r="AJ31" s="103">
        <v>0</v>
      </c>
      <c r="AK31" s="103">
        <f t="shared" si="13"/>
        <v>0</v>
      </c>
      <c r="AL31" s="13"/>
      <c r="AM31" s="13">
        <f t="shared" si="2"/>
        <v>0</v>
      </c>
      <c r="AN31" s="13">
        <f t="shared" si="3"/>
        <v>0</v>
      </c>
      <c r="AO31" s="13">
        <f t="shared" si="4"/>
        <v>0</v>
      </c>
      <c r="AP31" s="13">
        <f t="shared" si="5"/>
        <v>0</v>
      </c>
      <c r="AQ31" s="13"/>
      <c r="AR31" s="13">
        <f t="shared" si="6"/>
        <v>0</v>
      </c>
    </row>
    <row r="32" spans="1:44" ht="12.75" x14ac:dyDescent="0.2">
      <c r="A32" s="47"/>
      <c r="B32" s="48"/>
      <c r="C32" s="51" t="s">
        <v>75</v>
      </c>
      <c r="D32" s="103">
        <v>0</v>
      </c>
      <c r="E32" s="103">
        <v>0</v>
      </c>
      <c r="F32" s="103">
        <f t="shared" si="7"/>
        <v>0</v>
      </c>
      <c r="G32" s="103">
        <v>0</v>
      </c>
      <c r="H32" s="103">
        <v>0</v>
      </c>
      <c r="I32" s="103">
        <f t="shared" si="8"/>
        <v>0</v>
      </c>
      <c r="J32" s="103">
        <v>0</v>
      </c>
      <c r="K32" s="103">
        <v>0</v>
      </c>
      <c r="L32" s="103">
        <f t="shared" si="9"/>
        <v>0</v>
      </c>
      <c r="M32" s="103">
        <f t="shared" si="10"/>
        <v>0</v>
      </c>
      <c r="N32" s="103">
        <v>0</v>
      </c>
      <c r="O32" s="103">
        <v>0</v>
      </c>
      <c r="P32" s="103">
        <f t="shared" si="11"/>
        <v>0</v>
      </c>
      <c r="Q32" s="103">
        <v>0</v>
      </c>
      <c r="R32" s="103">
        <v>0</v>
      </c>
      <c r="S32" s="103">
        <v>0</v>
      </c>
      <c r="T32" s="103">
        <v>0</v>
      </c>
      <c r="U32" s="103">
        <f t="shared" si="12"/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v>0</v>
      </c>
      <c r="AD32" s="103">
        <v>0</v>
      </c>
      <c r="AE32" s="103">
        <v>0</v>
      </c>
      <c r="AF32" s="103">
        <v>0</v>
      </c>
      <c r="AG32" s="103">
        <v>0</v>
      </c>
      <c r="AH32" s="103">
        <v>0</v>
      </c>
      <c r="AI32" s="103">
        <v>0</v>
      </c>
      <c r="AJ32" s="103">
        <v>0</v>
      </c>
      <c r="AK32" s="103">
        <f t="shared" si="13"/>
        <v>0</v>
      </c>
      <c r="AL32" s="13"/>
      <c r="AM32" s="13">
        <f t="shared" si="2"/>
        <v>0</v>
      </c>
      <c r="AN32" s="13">
        <f t="shared" si="3"/>
        <v>0</v>
      </c>
      <c r="AO32" s="13">
        <f t="shared" si="4"/>
        <v>0</v>
      </c>
      <c r="AP32" s="13">
        <f t="shared" si="5"/>
        <v>0</v>
      </c>
      <c r="AQ32" s="13"/>
      <c r="AR32" s="13">
        <f t="shared" si="6"/>
        <v>0</v>
      </c>
    </row>
    <row r="33" spans="1:44" ht="12.75" x14ac:dyDescent="0.2">
      <c r="A33" s="47"/>
      <c r="B33" s="48"/>
      <c r="C33" s="51" t="s">
        <v>76</v>
      </c>
      <c r="D33" s="103">
        <v>0</v>
      </c>
      <c r="E33" s="103">
        <v>0</v>
      </c>
      <c r="F33" s="103">
        <f t="shared" si="7"/>
        <v>0</v>
      </c>
      <c r="G33" s="103">
        <v>0</v>
      </c>
      <c r="H33" s="103">
        <v>0</v>
      </c>
      <c r="I33" s="103">
        <f t="shared" si="8"/>
        <v>0</v>
      </c>
      <c r="J33" s="103">
        <v>0</v>
      </c>
      <c r="K33" s="103">
        <v>0</v>
      </c>
      <c r="L33" s="103">
        <f t="shared" si="9"/>
        <v>0</v>
      </c>
      <c r="M33" s="103">
        <f t="shared" si="10"/>
        <v>0</v>
      </c>
      <c r="N33" s="103">
        <v>0</v>
      </c>
      <c r="O33" s="103">
        <v>0</v>
      </c>
      <c r="P33" s="103">
        <f t="shared" si="11"/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f t="shared" si="12"/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v>0</v>
      </c>
      <c r="AD33" s="103">
        <v>0</v>
      </c>
      <c r="AE33" s="103">
        <v>0</v>
      </c>
      <c r="AF33" s="103">
        <v>0</v>
      </c>
      <c r="AG33" s="103">
        <v>0</v>
      </c>
      <c r="AH33" s="103">
        <v>0</v>
      </c>
      <c r="AI33" s="103">
        <v>0</v>
      </c>
      <c r="AJ33" s="103">
        <v>0</v>
      </c>
      <c r="AK33" s="103">
        <f t="shared" si="13"/>
        <v>0</v>
      </c>
      <c r="AL33" s="13"/>
      <c r="AM33" s="13">
        <f t="shared" si="2"/>
        <v>0</v>
      </c>
      <c r="AN33" s="13">
        <f t="shared" si="3"/>
        <v>0</v>
      </c>
      <c r="AO33" s="13">
        <f t="shared" si="4"/>
        <v>0</v>
      </c>
      <c r="AP33" s="13">
        <f t="shared" si="5"/>
        <v>0</v>
      </c>
      <c r="AQ33" s="13"/>
      <c r="AR33" s="13">
        <f t="shared" si="6"/>
        <v>0</v>
      </c>
    </row>
    <row r="34" spans="1:44" ht="12.75" x14ac:dyDescent="0.2">
      <c r="A34" s="47"/>
      <c r="B34" s="48"/>
      <c r="C34" s="51" t="s">
        <v>77</v>
      </c>
      <c r="D34" s="103">
        <v>0</v>
      </c>
      <c r="E34" s="103">
        <v>0</v>
      </c>
      <c r="F34" s="103">
        <f t="shared" si="7"/>
        <v>0</v>
      </c>
      <c r="G34" s="103">
        <v>0</v>
      </c>
      <c r="H34" s="103">
        <v>0</v>
      </c>
      <c r="I34" s="103">
        <f t="shared" si="8"/>
        <v>0</v>
      </c>
      <c r="J34" s="103">
        <v>0</v>
      </c>
      <c r="K34" s="103">
        <v>0</v>
      </c>
      <c r="L34" s="103">
        <f t="shared" si="9"/>
        <v>0</v>
      </c>
      <c r="M34" s="103">
        <f t="shared" si="10"/>
        <v>0</v>
      </c>
      <c r="N34" s="103">
        <v>0</v>
      </c>
      <c r="O34" s="103">
        <v>0</v>
      </c>
      <c r="P34" s="103">
        <f t="shared" si="11"/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f t="shared" si="12"/>
        <v>0</v>
      </c>
      <c r="V34" s="103">
        <v>0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v>0</v>
      </c>
      <c r="AD34" s="103">
        <v>0</v>
      </c>
      <c r="AE34" s="103">
        <v>0</v>
      </c>
      <c r="AF34" s="103">
        <v>0</v>
      </c>
      <c r="AG34" s="103">
        <v>0</v>
      </c>
      <c r="AH34" s="103">
        <v>0</v>
      </c>
      <c r="AI34" s="103">
        <v>0</v>
      </c>
      <c r="AJ34" s="103">
        <v>0</v>
      </c>
      <c r="AK34" s="103">
        <f t="shared" si="13"/>
        <v>0</v>
      </c>
      <c r="AL34" s="13"/>
      <c r="AM34" s="13">
        <f t="shared" si="2"/>
        <v>0</v>
      </c>
      <c r="AN34" s="13">
        <f t="shared" si="3"/>
        <v>0</v>
      </c>
      <c r="AO34" s="13">
        <f t="shared" si="4"/>
        <v>0</v>
      </c>
      <c r="AP34" s="13">
        <f t="shared" si="5"/>
        <v>0</v>
      </c>
      <c r="AQ34" s="13"/>
      <c r="AR34" s="13">
        <f t="shared" si="6"/>
        <v>0</v>
      </c>
    </row>
    <row r="35" spans="1:44" ht="12.75" x14ac:dyDescent="0.2">
      <c r="A35" s="47"/>
      <c r="B35" s="48"/>
      <c r="C35" s="51" t="s">
        <v>78</v>
      </c>
      <c r="D35" s="103">
        <v>0</v>
      </c>
      <c r="E35" s="103">
        <v>0</v>
      </c>
      <c r="F35" s="103">
        <f t="shared" si="7"/>
        <v>0</v>
      </c>
      <c r="G35" s="103">
        <v>0</v>
      </c>
      <c r="H35" s="103">
        <v>0</v>
      </c>
      <c r="I35" s="103">
        <f t="shared" si="8"/>
        <v>0</v>
      </c>
      <c r="J35" s="103">
        <v>0</v>
      </c>
      <c r="K35" s="103">
        <v>0</v>
      </c>
      <c r="L35" s="103">
        <f t="shared" si="9"/>
        <v>0</v>
      </c>
      <c r="M35" s="103">
        <f t="shared" si="10"/>
        <v>0</v>
      </c>
      <c r="N35" s="103">
        <v>0</v>
      </c>
      <c r="O35" s="103">
        <v>0</v>
      </c>
      <c r="P35" s="103">
        <f t="shared" si="11"/>
        <v>0</v>
      </c>
      <c r="Q35" s="103">
        <v>0</v>
      </c>
      <c r="R35" s="103">
        <v>0</v>
      </c>
      <c r="S35" s="103">
        <v>0</v>
      </c>
      <c r="T35" s="103">
        <v>0</v>
      </c>
      <c r="U35" s="103">
        <f t="shared" si="12"/>
        <v>0</v>
      </c>
      <c r="V35" s="103">
        <v>0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v>0</v>
      </c>
      <c r="AD35" s="103">
        <v>0</v>
      </c>
      <c r="AE35" s="103">
        <v>0</v>
      </c>
      <c r="AF35" s="103">
        <v>0</v>
      </c>
      <c r="AG35" s="103">
        <v>0</v>
      </c>
      <c r="AH35" s="103">
        <v>0</v>
      </c>
      <c r="AI35" s="103">
        <v>0</v>
      </c>
      <c r="AJ35" s="103">
        <v>0</v>
      </c>
      <c r="AK35" s="103">
        <f t="shared" si="13"/>
        <v>0</v>
      </c>
      <c r="AL35" s="13"/>
      <c r="AM35" s="13">
        <f t="shared" si="2"/>
        <v>0</v>
      </c>
      <c r="AN35" s="13">
        <f t="shared" si="3"/>
        <v>0</v>
      </c>
      <c r="AO35" s="13">
        <f t="shared" si="4"/>
        <v>0</v>
      </c>
      <c r="AP35" s="13">
        <f t="shared" si="5"/>
        <v>0</v>
      </c>
      <c r="AQ35" s="13"/>
      <c r="AR35" s="13">
        <f t="shared" si="6"/>
        <v>0</v>
      </c>
    </row>
    <row r="36" spans="1:44" ht="12.75" x14ac:dyDescent="0.2">
      <c r="A36" s="47"/>
      <c r="B36" s="48"/>
      <c r="C36" s="51" t="s">
        <v>79</v>
      </c>
      <c r="D36" s="103">
        <v>0</v>
      </c>
      <c r="E36" s="103">
        <v>0</v>
      </c>
      <c r="F36" s="103">
        <f t="shared" si="7"/>
        <v>0</v>
      </c>
      <c r="G36" s="103">
        <v>0</v>
      </c>
      <c r="H36" s="103">
        <v>0</v>
      </c>
      <c r="I36" s="103">
        <f t="shared" si="8"/>
        <v>0</v>
      </c>
      <c r="J36" s="103">
        <v>0</v>
      </c>
      <c r="K36" s="103">
        <v>0</v>
      </c>
      <c r="L36" s="103">
        <f t="shared" si="9"/>
        <v>0</v>
      </c>
      <c r="M36" s="103">
        <f t="shared" si="10"/>
        <v>0</v>
      </c>
      <c r="N36" s="103">
        <v>0</v>
      </c>
      <c r="O36" s="103">
        <v>0</v>
      </c>
      <c r="P36" s="103">
        <f t="shared" si="11"/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f t="shared" si="12"/>
        <v>0</v>
      </c>
      <c r="V36" s="103">
        <v>0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v>0</v>
      </c>
      <c r="AD36" s="103">
        <v>0</v>
      </c>
      <c r="AE36" s="103">
        <v>0</v>
      </c>
      <c r="AF36" s="103">
        <v>0</v>
      </c>
      <c r="AG36" s="103">
        <v>0</v>
      </c>
      <c r="AH36" s="103">
        <v>0</v>
      </c>
      <c r="AI36" s="103">
        <v>0</v>
      </c>
      <c r="AJ36" s="103">
        <v>0</v>
      </c>
      <c r="AK36" s="103">
        <f t="shared" si="13"/>
        <v>0</v>
      </c>
      <c r="AL36" s="13"/>
      <c r="AM36" s="13">
        <f t="shared" si="2"/>
        <v>0</v>
      </c>
      <c r="AN36" s="13">
        <f t="shared" si="3"/>
        <v>0</v>
      </c>
      <c r="AO36" s="13">
        <f t="shared" si="4"/>
        <v>0</v>
      </c>
      <c r="AP36" s="13">
        <f t="shared" si="5"/>
        <v>0</v>
      </c>
      <c r="AQ36" s="13"/>
      <c r="AR36" s="13">
        <f t="shared" si="6"/>
        <v>0</v>
      </c>
    </row>
    <row r="37" spans="1:44" ht="12.75" x14ac:dyDescent="0.2">
      <c r="A37" s="47"/>
      <c r="B37" s="48"/>
      <c r="C37" s="51" t="s">
        <v>80</v>
      </c>
      <c r="D37" s="103">
        <v>0</v>
      </c>
      <c r="E37" s="103">
        <v>0</v>
      </c>
      <c r="F37" s="103">
        <f t="shared" si="7"/>
        <v>0</v>
      </c>
      <c r="G37" s="103">
        <v>0</v>
      </c>
      <c r="H37" s="103">
        <v>0</v>
      </c>
      <c r="I37" s="103">
        <f t="shared" si="8"/>
        <v>0</v>
      </c>
      <c r="J37" s="103">
        <v>0</v>
      </c>
      <c r="K37" s="103">
        <v>0</v>
      </c>
      <c r="L37" s="103">
        <f t="shared" si="9"/>
        <v>0</v>
      </c>
      <c r="M37" s="103">
        <f t="shared" si="10"/>
        <v>0</v>
      </c>
      <c r="N37" s="103">
        <v>0</v>
      </c>
      <c r="O37" s="103">
        <v>0</v>
      </c>
      <c r="P37" s="103">
        <f t="shared" si="11"/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f t="shared" si="12"/>
        <v>0</v>
      </c>
      <c r="V37" s="103">
        <v>0</v>
      </c>
      <c r="W37" s="103">
        <v>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v>0</v>
      </c>
      <c r="AD37" s="103">
        <v>0</v>
      </c>
      <c r="AE37" s="103">
        <v>0</v>
      </c>
      <c r="AF37" s="103">
        <v>0</v>
      </c>
      <c r="AG37" s="103">
        <v>0</v>
      </c>
      <c r="AH37" s="103">
        <v>0</v>
      </c>
      <c r="AI37" s="103">
        <v>0</v>
      </c>
      <c r="AJ37" s="103">
        <v>0</v>
      </c>
      <c r="AK37" s="103">
        <f t="shared" si="13"/>
        <v>0</v>
      </c>
      <c r="AL37" s="13"/>
      <c r="AM37" s="13">
        <f t="shared" si="2"/>
        <v>0</v>
      </c>
      <c r="AN37" s="13">
        <f t="shared" si="3"/>
        <v>0</v>
      </c>
      <c r="AO37" s="13">
        <f t="shared" si="4"/>
        <v>0</v>
      </c>
      <c r="AP37" s="13">
        <f t="shared" si="5"/>
        <v>0</v>
      </c>
      <c r="AQ37" s="13"/>
      <c r="AR37" s="13">
        <f t="shared" si="6"/>
        <v>0</v>
      </c>
    </row>
    <row r="38" spans="1:44" ht="12.75" x14ac:dyDescent="0.2">
      <c r="A38" s="47"/>
      <c r="B38" s="48"/>
      <c r="C38" s="51" t="s">
        <v>81</v>
      </c>
      <c r="D38" s="103">
        <v>0</v>
      </c>
      <c r="E38" s="103">
        <v>0</v>
      </c>
      <c r="F38" s="103">
        <f t="shared" si="7"/>
        <v>0</v>
      </c>
      <c r="G38" s="103">
        <v>0</v>
      </c>
      <c r="H38" s="103">
        <v>0</v>
      </c>
      <c r="I38" s="103">
        <f t="shared" si="8"/>
        <v>0</v>
      </c>
      <c r="J38" s="103">
        <v>0</v>
      </c>
      <c r="K38" s="103">
        <v>0</v>
      </c>
      <c r="L38" s="103">
        <f t="shared" si="9"/>
        <v>0</v>
      </c>
      <c r="M38" s="103">
        <f t="shared" si="10"/>
        <v>0</v>
      </c>
      <c r="N38" s="103">
        <v>0</v>
      </c>
      <c r="O38" s="103">
        <v>0</v>
      </c>
      <c r="P38" s="103">
        <f t="shared" si="11"/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f t="shared" si="12"/>
        <v>0</v>
      </c>
      <c r="V38" s="103">
        <v>0</v>
      </c>
      <c r="W38" s="103">
        <v>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v>0</v>
      </c>
      <c r="AD38" s="103">
        <v>0</v>
      </c>
      <c r="AE38" s="103">
        <v>0</v>
      </c>
      <c r="AF38" s="103">
        <v>0</v>
      </c>
      <c r="AG38" s="103">
        <v>0</v>
      </c>
      <c r="AH38" s="103">
        <v>0</v>
      </c>
      <c r="AI38" s="103">
        <v>0</v>
      </c>
      <c r="AJ38" s="103">
        <v>0</v>
      </c>
      <c r="AK38" s="103">
        <f t="shared" si="13"/>
        <v>0</v>
      </c>
      <c r="AL38" s="13"/>
      <c r="AM38" s="13">
        <f t="shared" si="2"/>
        <v>0</v>
      </c>
      <c r="AN38" s="13">
        <f t="shared" si="3"/>
        <v>0</v>
      </c>
      <c r="AO38" s="13">
        <f t="shared" si="4"/>
        <v>0</v>
      </c>
      <c r="AP38" s="13">
        <f t="shared" si="5"/>
        <v>0</v>
      </c>
      <c r="AQ38" s="13"/>
      <c r="AR38" s="13">
        <f t="shared" si="6"/>
        <v>0</v>
      </c>
    </row>
    <row r="39" spans="1:44" ht="12.75" x14ac:dyDescent="0.2">
      <c r="A39" s="47"/>
      <c r="B39" s="48"/>
      <c r="C39" s="51" t="s">
        <v>82</v>
      </c>
      <c r="D39" s="103">
        <v>0</v>
      </c>
      <c r="E39" s="103">
        <v>0</v>
      </c>
      <c r="F39" s="103">
        <f t="shared" si="7"/>
        <v>0</v>
      </c>
      <c r="G39" s="103">
        <v>0</v>
      </c>
      <c r="H39" s="103">
        <v>0</v>
      </c>
      <c r="I39" s="103">
        <f t="shared" si="8"/>
        <v>0</v>
      </c>
      <c r="J39" s="103">
        <v>0</v>
      </c>
      <c r="K39" s="103">
        <v>0</v>
      </c>
      <c r="L39" s="103">
        <f t="shared" si="9"/>
        <v>0</v>
      </c>
      <c r="M39" s="103">
        <f t="shared" si="10"/>
        <v>0</v>
      </c>
      <c r="N39" s="103">
        <v>0</v>
      </c>
      <c r="O39" s="103">
        <v>0</v>
      </c>
      <c r="P39" s="103">
        <f t="shared" si="11"/>
        <v>0</v>
      </c>
      <c r="Q39" s="103">
        <v>0</v>
      </c>
      <c r="R39" s="103">
        <v>0</v>
      </c>
      <c r="S39" s="103">
        <v>0</v>
      </c>
      <c r="T39" s="103">
        <v>0</v>
      </c>
      <c r="U39" s="103">
        <f t="shared" si="12"/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v>0</v>
      </c>
      <c r="AD39" s="103">
        <v>0</v>
      </c>
      <c r="AE39" s="103">
        <v>0</v>
      </c>
      <c r="AF39" s="103">
        <v>0</v>
      </c>
      <c r="AG39" s="103">
        <v>0</v>
      </c>
      <c r="AH39" s="103">
        <v>0</v>
      </c>
      <c r="AI39" s="103">
        <v>0</v>
      </c>
      <c r="AJ39" s="103">
        <v>0</v>
      </c>
      <c r="AK39" s="103">
        <f t="shared" si="13"/>
        <v>0</v>
      </c>
      <c r="AL39" s="13"/>
      <c r="AM39" s="13">
        <f t="shared" si="2"/>
        <v>0</v>
      </c>
      <c r="AN39" s="13">
        <f t="shared" si="3"/>
        <v>0</v>
      </c>
      <c r="AO39" s="13">
        <f t="shared" si="4"/>
        <v>0</v>
      </c>
      <c r="AP39" s="13">
        <f t="shared" si="5"/>
        <v>0</v>
      </c>
      <c r="AQ39" s="13"/>
      <c r="AR39" s="13">
        <f t="shared" si="6"/>
        <v>0</v>
      </c>
    </row>
    <row r="40" spans="1:44" ht="12.75" x14ac:dyDescent="0.2">
      <c r="A40" s="47"/>
      <c r="B40" s="48"/>
      <c r="C40" s="49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3"/>
      <c r="AM40" s="13"/>
      <c r="AN40" s="13"/>
      <c r="AO40" s="13"/>
      <c r="AP40" s="13"/>
      <c r="AQ40" s="13"/>
      <c r="AR40" s="13"/>
    </row>
    <row r="41" spans="1:44" ht="12.75" x14ac:dyDescent="0.2">
      <c r="A41" s="47"/>
      <c r="B41" s="50" t="s">
        <v>83</v>
      </c>
      <c r="C41" s="49"/>
      <c r="D41" s="103">
        <f>SUM(D43:D66)</f>
        <v>0</v>
      </c>
      <c r="E41" s="103">
        <f t="shared" ref="E41:AK41" si="14">SUM(E43:E66)</f>
        <v>233130.96000000002</v>
      </c>
      <c r="F41" s="103">
        <f t="shared" si="14"/>
        <v>233130.96000000002</v>
      </c>
      <c r="G41" s="103">
        <f>SUM(G43:G66)</f>
        <v>0</v>
      </c>
      <c r="H41" s="103">
        <f>SUM(H43:H66)</f>
        <v>0</v>
      </c>
      <c r="I41" s="103">
        <f t="shared" si="14"/>
        <v>0</v>
      </c>
      <c r="J41" s="103">
        <f>SUM(J43:J66)</f>
        <v>0</v>
      </c>
      <c r="K41" s="103">
        <f>SUM(K43:K66)</f>
        <v>0</v>
      </c>
      <c r="L41" s="103">
        <f t="shared" si="14"/>
        <v>0</v>
      </c>
      <c r="M41" s="103">
        <f t="shared" si="14"/>
        <v>0</v>
      </c>
      <c r="N41" s="103">
        <f>SUM(N43:N66)</f>
        <v>0</v>
      </c>
      <c r="O41" s="103">
        <f>SUM(O43:O66)</f>
        <v>0</v>
      </c>
      <c r="P41" s="103">
        <f t="shared" si="14"/>
        <v>0</v>
      </c>
      <c r="Q41" s="103">
        <f>SUM(Q43:Q66)</f>
        <v>6100</v>
      </c>
      <c r="R41" s="103">
        <f>SUM(R43:R66)</f>
        <v>0</v>
      </c>
      <c r="S41" s="103">
        <f t="shared" si="14"/>
        <v>10416.219999999999</v>
      </c>
      <c r="T41" s="103">
        <f t="shared" si="14"/>
        <v>5524.29</v>
      </c>
      <c r="U41" s="103">
        <f t="shared" si="14"/>
        <v>22040.51</v>
      </c>
      <c r="V41" s="103">
        <f>SUM(V43:V66)</f>
        <v>0</v>
      </c>
      <c r="W41" s="103">
        <f t="shared" si="14"/>
        <v>5627.96</v>
      </c>
      <c r="X41" s="103">
        <f>SUM(X43:X66)</f>
        <v>0</v>
      </c>
      <c r="Y41" s="103">
        <f>SUM(Y43:Y66)</f>
        <v>0</v>
      </c>
      <c r="Z41" s="103">
        <f t="shared" si="14"/>
        <v>6253.7999999999993</v>
      </c>
      <c r="AA41" s="103">
        <f t="shared" si="14"/>
        <v>218221.13</v>
      </c>
      <c r="AB41" s="103">
        <f>SUM(AB43:AB66)</f>
        <v>0</v>
      </c>
      <c r="AC41" s="103">
        <f t="shared" si="14"/>
        <v>0</v>
      </c>
      <c r="AD41" s="103">
        <f t="shared" si="14"/>
        <v>20069.84</v>
      </c>
      <c r="AE41" s="103">
        <f>SUM(AE43:AE66)</f>
        <v>0</v>
      </c>
      <c r="AF41" s="103">
        <f t="shared" si="14"/>
        <v>10500</v>
      </c>
      <c r="AG41" s="103">
        <f>SUM(AG43:AG66)</f>
        <v>0</v>
      </c>
      <c r="AH41" s="103">
        <f t="shared" si="14"/>
        <v>41310</v>
      </c>
      <c r="AI41" s="103">
        <f>SUM(AI43:AI66)</f>
        <v>0</v>
      </c>
      <c r="AJ41" s="103">
        <f>SUM(AJ43:AJ66)</f>
        <v>0</v>
      </c>
      <c r="AK41" s="103">
        <f t="shared" si="14"/>
        <v>301982.73000000004</v>
      </c>
      <c r="AL41" s="13"/>
      <c r="AM41" s="13">
        <f t="shared" si="2"/>
        <v>233130.96000000002</v>
      </c>
      <c r="AN41" s="13">
        <f t="shared" si="3"/>
        <v>0</v>
      </c>
      <c r="AO41" s="13">
        <f t="shared" si="4"/>
        <v>22040.51</v>
      </c>
      <c r="AP41" s="13">
        <f t="shared" si="5"/>
        <v>301982.73000000004</v>
      </c>
      <c r="AQ41" s="13"/>
      <c r="AR41" s="13">
        <f t="shared" si="6"/>
        <v>557154.20000000007</v>
      </c>
    </row>
    <row r="42" spans="1:44" ht="12.75" x14ac:dyDescent="0.2">
      <c r="A42" s="52"/>
      <c r="B42" s="45"/>
      <c r="C42" s="46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3"/>
      <c r="AM42" s="13"/>
      <c r="AN42" s="13"/>
      <c r="AO42" s="13"/>
      <c r="AP42" s="13"/>
      <c r="AQ42" s="13"/>
      <c r="AR42" s="13"/>
    </row>
    <row r="43" spans="1:44" ht="12.75" x14ac:dyDescent="0.2">
      <c r="A43" s="52"/>
      <c r="B43" s="45"/>
      <c r="C43" s="53" t="s">
        <v>59</v>
      </c>
      <c r="D43" s="103">
        <v>0</v>
      </c>
      <c r="E43" s="103">
        <v>0</v>
      </c>
      <c r="F43" s="103">
        <f>D43+E43</f>
        <v>0</v>
      </c>
      <c r="G43" s="103">
        <v>0</v>
      </c>
      <c r="H43" s="103">
        <v>0</v>
      </c>
      <c r="I43" s="103">
        <f>G43+H43</f>
        <v>0</v>
      </c>
      <c r="J43" s="103">
        <v>0</v>
      </c>
      <c r="K43" s="103">
        <v>0</v>
      </c>
      <c r="L43" s="103">
        <f>J43+K43</f>
        <v>0</v>
      </c>
      <c r="M43" s="103">
        <f>I43+L43</f>
        <v>0</v>
      </c>
      <c r="N43" s="103">
        <v>0</v>
      </c>
      <c r="O43" s="103">
        <v>0</v>
      </c>
      <c r="P43" s="103">
        <f>N43+O43</f>
        <v>0</v>
      </c>
      <c r="Q43" s="103">
        <v>0</v>
      </c>
      <c r="R43" s="103">
        <v>0</v>
      </c>
      <c r="S43" s="103">
        <v>0</v>
      </c>
      <c r="T43" s="103">
        <v>0</v>
      </c>
      <c r="U43" s="103">
        <f>SUM(P43:T43)</f>
        <v>0</v>
      </c>
      <c r="V43" s="103">
        <v>0</v>
      </c>
      <c r="W43" s="103">
        <v>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  <c r="AD43" s="103">
        <v>0</v>
      </c>
      <c r="AE43" s="103">
        <v>0</v>
      </c>
      <c r="AF43" s="103">
        <v>0</v>
      </c>
      <c r="AG43" s="103">
        <v>0</v>
      </c>
      <c r="AH43" s="103">
        <v>0</v>
      </c>
      <c r="AI43" s="103">
        <v>0</v>
      </c>
      <c r="AJ43" s="103">
        <v>0</v>
      </c>
      <c r="AK43" s="103">
        <f>SUM(V43:AJ43)</f>
        <v>0</v>
      </c>
      <c r="AL43" s="13"/>
      <c r="AM43" s="13">
        <f t="shared" si="2"/>
        <v>0</v>
      </c>
      <c r="AN43" s="13">
        <f t="shared" si="3"/>
        <v>0</v>
      </c>
      <c r="AO43" s="13">
        <f t="shared" si="4"/>
        <v>0</v>
      </c>
      <c r="AP43" s="13">
        <f t="shared" si="5"/>
        <v>0</v>
      </c>
      <c r="AQ43" s="13"/>
      <c r="AR43" s="13">
        <f t="shared" si="6"/>
        <v>0</v>
      </c>
    </row>
    <row r="44" spans="1:44" ht="12.75" x14ac:dyDescent="0.2">
      <c r="A44" s="52"/>
      <c r="B44" s="45"/>
      <c r="C44" s="53" t="s">
        <v>60</v>
      </c>
      <c r="D44" s="103">
        <v>0</v>
      </c>
      <c r="E44" s="103">
        <v>2000.45</v>
      </c>
      <c r="F44" s="103">
        <f t="shared" ref="F44:F66" si="15">D44+E44</f>
        <v>2000.45</v>
      </c>
      <c r="G44" s="103">
        <v>0</v>
      </c>
      <c r="H44" s="103">
        <v>0</v>
      </c>
      <c r="I44" s="103">
        <f t="shared" ref="I44:I66" si="16">G44+H44</f>
        <v>0</v>
      </c>
      <c r="J44" s="103">
        <v>0</v>
      </c>
      <c r="K44" s="103">
        <v>0</v>
      </c>
      <c r="L44" s="103">
        <f t="shared" ref="L44:L66" si="17">J44+K44</f>
        <v>0</v>
      </c>
      <c r="M44" s="103">
        <f t="shared" ref="M44:M66" si="18">I44+L44</f>
        <v>0</v>
      </c>
      <c r="N44" s="103">
        <v>0</v>
      </c>
      <c r="O44" s="103">
        <v>0</v>
      </c>
      <c r="P44" s="103">
        <f t="shared" ref="P44:P66" si="19">N44+O44</f>
        <v>0</v>
      </c>
      <c r="Q44" s="103">
        <v>0</v>
      </c>
      <c r="R44" s="103">
        <v>0</v>
      </c>
      <c r="S44" s="103">
        <v>0</v>
      </c>
      <c r="T44" s="103">
        <v>0</v>
      </c>
      <c r="U44" s="103">
        <f t="shared" ref="U44:U66" si="20">SUM(P44:T44)</f>
        <v>0</v>
      </c>
      <c r="V44" s="103">
        <v>0</v>
      </c>
      <c r="W44" s="103">
        <v>0</v>
      </c>
      <c r="X44" s="103">
        <v>0</v>
      </c>
      <c r="Y44" s="103">
        <v>0</v>
      </c>
      <c r="Z44" s="103">
        <v>6151.2999999999993</v>
      </c>
      <c r="AA44" s="103">
        <v>0</v>
      </c>
      <c r="AB44" s="103">
        <v>0</v>
      </c>
      <c r="AC44" s="103">
        <v>0</v>
      </c>
      <c r="AD44" s="103">
        <v>0</v>
      </c>
      <c r="AE44" s="103">
        <v>0</v>
      </c>
      <c r="AF44" s="103">
        <v>0</v>
      </c>
      <c r="AG44" s="103">
        <v>0</v>
      </c>
      <c r="AH44" s="103">
        <v>0</v>
      </c>
      <c r="AI44" s="103">
        <v>0</v>
      </c>
      <c r="AJ44" s="103">
        <v>0</v>
      </c>
      <c r="AK44" s="103">
        <f t="shared" ref="AK44:AK66" si="21">SUM(V44:AJ44)</f>
        <v>6151.2999999999993</v>
      </c>
      <c r="AL44" s="13"/>
      <c r="AM44" s="13">
        <f t="shared" si="2"/>
        <v>2000.45</v>
      </c>
      <c r="AN44" s="13">
        <f t="shared" si="3"/>
        <v>0</v>
      </c>
      <c r="AO44" s="13">
        <f t="shared" si="4"/>
        <v>0</v>
      </c>
      <c r="AP44" s="13">
        <f t="shared" si="5"/>
        <v>6151.2999999999993</v>
      </c>
      <c r="AQ44" s="13"/>
      <c r="AR44" s="13">
        <f t="shared" si="6"/>
        <v>8151.7499999999991</v>
      </c>
    </row>
    <row r="45" spans="1:44" ht="12.75" x14ac:dyDescent="0.2">
      <c r="A45" s="52"/>
      <c r="B45" s="45"/>
      <c r="C45" s="53" t="s">
        <v>61</v>
      </c>
      <c r="D45" s="103">
        <v>0</v>
      </c>
      <c r="E45" s="103">
        <v>0</v>
      </c>
      <c r="F45" s="103">
        <f t="shared" si="15"/>
        <v>0</v>
      </c>
      <c r="G45" s="103">
        <v>0</v>
      </c>
      <c r="H45" s="103">
        <v>0</v>
      </c>
      <c r="I45" s="103">
        <f t="shared" si="16"/>
        <v>0</v>
      </c>
      <c r="J45" s="103">
        <v>0</v>
      </c>
      <c r="K45" s="103">
        <v>0</v>
      </c>
      <c r="L45" s="103">
        <f t="shared" si="17"/>
        <v>0</v>
      </c>
      <c r="M45" s="103">
        <f t="shared" si="18"/>
        <v>0</v>
      </c>
      <c r="N45" s="103">
        <v>0</v>
      </c>
      <c r="O45" s="103">
        <v>0</v>
      </c>
      <c r="P45" s="103">
        <f t="shared" si="19"/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f t="shared" si="20"/>
        <v>0</v>
      </c>
      <c r="V45" s="103">
        <v>0</v>
      </c>
      <c r="W45" s="103">
        <v>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0</v>
      </c>
      <c r="AI45" s="103">
        <v>0</v>
      </c>
      <c r="AJ45" s="103">
        <v>0</v>
      </c>
      <c r="AK45" s="103">
        <f t="shared" si="21"/>
        <v>0</v>
      </c>
      <c r="AL45" s="13"/>
      <c r="AM45" s="13">
        <f t="shared" si="2"/>
        <v>0</v>
      </c>
      <c r="AN45" s="13">
        <f t="shared" si="3"/>
        <v>0</v>
      </c>
      <c r="AO45" s="13">
        <f t="shared" si="4"/>
        <v>0</v>
      </c>
      <c r="AP45" s="13">
        <f t="shared" si="5"/>
        <v>0</v>
      </c>
      <c r="AQ45" s="13"/>
      <c r="AR45" s="13">
        <f t="shared" si="6"/>
        <v>0</v>
      </c>
    </row>
    <row r="46" spans="1:44" ht="12.75" x14ac:dyDescent="0.2">
      <c r="A46" s="52"/>
      <c r="B46" s="45"/>
      <c r="C46" s="53" t="s">
        <v>62</v>
      </c>
      <c r="D46" s="103">
        <v>0</v>
      </c>
      <c r="E46" s="103">
        <v>0</v>
      </c>
      <c r="F46" s="103">
        <f t="shared" si="15"/>
        <v>0</v>
      </c>
      <c r="G46" s="103">
        <v>0</v>
      </c>
      <c r="H46" s="103">
        <v>0</v>
      </c>
      <c r="I46" s="103">
        <f t="shared" si="16"/>
        <v>0</v>
      </c>
      <c r="J46" s="103">
        <v>0</v>
      </c>
      <c r="K46" s="103">
        <v>0</v>
      </c>
      <c r="L46" s="103">
        <f t="shared" si="17"/>
        <v>0</v>
      </c>
      <c r="M46" s="103">
        <f t="shared" si="18"/>
        <v>0</v>
      </c>
      <c r="N46" s="103">
        <v>0</v>
      </c>
      <c r="O46" s="103">
        <v>0</v>
      </c>
      <c r="P46" s="103">
        <f t="shared" si="19"/>
        <v>0</v>
      </c>
      <c r="Q46" s="103">
        <v>0</v>
      </c>
      <c r="R46" s="103">
        <v>0</v>
      </c>
      <c r="S46" s="103">
        <v>0</v>
      </c>
      <c r="T46" s="103">
        <v>0</v>
      </c>
      <c r="U46" s="103">
        <f t="shared" si="20"/>
        <v>0</v>
      </c>
      <c r="V46" s="103">
        <v>0</v>
      </c>
      <c r="W46" s="103">
        <v>0</v>
      </c>
      <c r="X46" s="103">
        <v>0</v>
      </c>
      <c r="Y46" s="103">
        <v>0</v>
      </c>
      <c r="Z46" s="103">
        <v>0</v>
      </c>
      <c r="AA46" s="103">
        <v>218221.13</v>
      </c>
      <c r="AB46" s="103">
        <v>0</v>
      </c>
      <c r="AC46" s="103">
        <v>0</v>
      </c>
      <c r="AD46" s="103">
        <v>0</v>
      </c>
      <c r="AE46" s="103">
        <v>0</v>
      </c>
      <c r="AF46" s="103">
        <v>0</v>
      </c>
      <c r="AG46" s="103">
        <v>0</v>
      </c>
      <c r="AH46" s="103">
        <v>0</v>
      </c>
      <c r="AI46" s="103">
        <v>0</v>
      </c>
      <c r="AJ46" s="103">
        <v>0</v>
      </c>
      <c r="AK46" s="103">
        <f t="shared" si="21"/>
        <v>218221.13</v>
      </c>
      <c r="AL46" s="13"/>
      <c r="AM46" s="13">
        <f t="shared" si="2"/>
        <v>0</v>
      </c>
      <c r="AN46" s="13">
        <f t="shared" si="3"/>
        <v>0</v>
      </c>
      <c r="AO46" s="13">
        <f t="shared" si="4"/>
        <v>0</v>
      </c>
      <c r="AP46" s="13">
        <f t="shared" si="5"/>
        <v>218221.13</v>
      </c>
      <c r="AQ46" s="13"/>
      <c r="AR46" s="13">
        <f t="shared" si="6"/>
        <v>218221.13</v>
      </c>
    </row>
    <row r="47" spans="1:44" ht="12.75" x14ac:dyDescent="0.2">
      <c r="A47" s="52"/>
      <c r="B47" s="45"/>
      <c r="C47" s="53" t="s">
        <v>63</v>
      </c>
      <c r="D47" s="103">
        <v>0</v>
      </c>
      <c r="E47" s="103">
        <v>0</v>
      </c>
      <c r="F47" s="103">
        <f t="shared" si="15"/>
        <v>0</v>
      </c>
      <c r="G47" s="103">
        <v>0</v>
      </c>
      <c r="H47" s="103">
        <v>0</v>
      </c>
      <c r="I47" s="103">
        <f t="shared" si="16"/>
        <v>0</v>
      </c>
      <c r="J47" s="103">
        <v>0</v>
      </c>
      <c r="K47" s="103">
        <v>0</v>
      </c>
      <c r="L47" s="103">
        <f t="shared" si="17"/>
        <v>0</v>
      </c>
      <c r="M47" s="103">
        <f t="shared" si="18"/>
        <v>0</v>
      </c>
      <c r="N47" s="103">
        <v>0</v>
      </c>
      <c r="O47" s="103">
        <v>0</v>
      </c>
      <c r="P47" s="103">
        <f t="shared" si="19"/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f t="shared" si="20"/>
        <v>0</v>
      </c>
      <c r="V47" s="103">
        <v>0</v>
      </c>
      <c r="W47" s="103">
        <v>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v>0</v>
      </c>
      <c r="AD47" s="103">
        <v>0</v>
      </c>
      <c r="AE47" s="103">
        <v>0</v>
      </c>
      <c r="AF47" s="103">
        <v>7200</v>
      </c>
      <c r="AG47" s="103">
        <v>0</v>
      </c>
      <c r="AH47" s="103">
        <v>41310</v>
      </c>
      <c r="AI47" s="103">
        <v>0</v>
      </c>
      <c r="AJ47" s="103">
        <v>0</v>
      </c>
      <c r="AK47" s="103">
        <f t="shared" si="21"/>
        <v>48510</v>
      </c>
      <c r="AL47" s="13"/>
      <c r="AM47" s="13">
        <f t="shared" si="2"/>
        <v>0</v>
      </c>
      <c r="AN47" s="13">
        <f t="shared" si="3"/>
        <v>0</v>
      </c>
      <c r="AO47" s="13">
        <f t="shared" si="4"/>
        <v>0</v>
      </c>
      <c r="AP47" s="13">
        <f t="shared" si="5"/>
        <v>48510</v>
      </c>
      <c r="AQ47" s="13"/>
      <c r="AR47" s="13">
        <f t="shared" si="6"/>
        <v>48510</v>
      </c>
    </row>
    <row r="48" spans="1:44" ht="12.75" x14ac:dyDescent="0.2">
      <c r="A48" s="52"/>
      <c r="B48" s="45"/>
      <c r="C48" s="53" t="s">
        <v>64</v>
      </c>
      <c r="D48" s="103">
        <v>0</v>
      </c>
      <c r="E48" s="103">
        <v>0</v>
      </c>
      <c r="F48" s="103">
        <f t="shared" si="15"/>
        <v>0</v>
      </c>
      <c r="G48" s="103">
        <v>0</v>
      </c>
      <c r="H48" s="103">
        <v>0</v>
      </c>
      <c r="I48" s="103">
        <f t="shared" si="16"/>
        <v>0</v>
      </c>
      <c r="J48" s="103">
        <v>0</v>
      </c>
      <c r="K48" s="103">
        <v>0</v>
      </c>
      <c r="L48" s="103">
        <f t="shared" si="17"/>
        <v>0</v>
      </c>
      <c r="M48" s="103">
        <f t="shared" si="18"/>
        <v>0</v>
      </c>
      <c r="N48" s="103">
        <v>0</v>
      </c>
      <c r="O48" s="103">
        <v>0</v>
      </c>
      <c r="P48" s="103">
        <f t="shared" si="19"/>
        <v>0</v>
      </c>
      <c r="Q48" s="103">
        <v>0</v>
      </c>
      <c r="R48" s="103">
        <v>0</v>
      </c>
      <c r="S48" s="103">
        <v>8976.92</v>
      </c>
      <c r="T48" s="103">
        <v>0</v>
      </c>
      <c r="U48" s="103">
        <f t="shared" si="20"/>
        <v>8976.92</v>
      </c>
      <c r="V48" s="103">
        <v>0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v>0</v>
      </c>
      <c r="AD48" s="103">
        <v>14649.84</v>
      </c>
      <c r="AE48" s="103">
        <v>0</v>
      </c>
      <c r="AF48" s="103">
        <v>3300</v>
      </c>
      <c r="AG48" s="103">
        <v>0</v>
      </c>
      <c r="AH48" s="103">
        <v>0</v>
      </c>
      <c r="AI48" s="103">
        <v>0</v>
      </c>
      <c r="AJ48" s="103">
        <v>0</v>
      </c>
      <c r="AK48" s="103">
        <f t="shared" si="21"/>
        <v>17949.84</v>
      </c>
      <c r="AL48" s="13"/>
      <c r="AM48" s="13">
        <f t="shared" si="2"/>
        <v>0</v>
      </c>
      <c r="AN48" s="13">
        <f t="shared" si="3"/>
        <v>0</v>
      </c>
      <c r="AO48" s="13">
        <f t="shared" si="4"/>
        <v>8976.92</v>
      </c>
      <c r="AP48" s="13">
        <f t="shared" si="5"/>
        <v>17949.84</v>
      </c>
      <c r="AQ48" s="13"/>
      <c r="AR48" s="13">
        <f t="shared" si="6"/>
        <v>26926.760000000002</v>
      </c>
    </row>
    <row r="49" spans="1:44" ht="12.75" x14ac:dyDescent="0.2">
      <c r="A49" s="52"/>
      <c r="B49" s="45"/>
      <c r="C49" s="53" t="s">
        <v>65</v>
      </c>
      <c r="D49" s="103">
        <v>0</v>
      </c>
      <c r="E49" s="103">
        <v>0</v>
      </c>
      <c r="F49" s="103">
        <f t="shared" si="15"/>
        <v>0</v>
      </c>
      <c r="G49" s="103">
        <v>0</v>
      </c>
      <c r="H49" s="103">
        <v>0</v>
      </c>
      <c r="I49" s="103">
        <f t="shared" si="16"/>
        <v>0</v>
      </c>
      <c r="J49" s="103">
        <v>0</v>
      </c>
      <c r="K49" s="103">
        <v>0</v>
      </c>
      <c r="L49" s="103">
        <f t="shared" si="17"/>
        <v>0</v>
      </c>
      <c r="M49" s="103">
        <f t="shared" si="18"/>
        <v>0</v>
      </c>
      <c r="N49" s="103">
        <v>0</v>
      </c>
      <c r="O49" s="103">
        <v>0</v>
      </c>
      <c r="P49" s="103">
        <f t="shared" si="19"/>
        <v>0</v>
      </c>
      <c r="Q49" s="103">
        <v>6100</v>
      </c>
      <c r="R49" s="103">
        <v>0</v>
      </c>
      <c r="S49" s="103">
        <v>0</v>
      </c>
      <c r="T49" s="103">
        <v>5524.29</v>
      </c>
      <c r="U49" s="103">
        <f t="shared" si="20"/>
        <v>11624.29</v>
      </c>
      <c r="V49" s="103">
        <v>0</v>
      </c>
      <c r="W49" s="103">
        <v>0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v>0</v>
      </c>
      <c r="AD49" s="103">
        <v>0</v>
      </c>
      <c r="AE49" s="103">
        <v>0</v>
      </c>
      <c r="AF49" s="103">
        <v>0</v>
      </c>
      <c r="AG49" s="103">
        <v>0</v>
      </c>
      <c r="AH49" s="103">
        <v>0</v>
      </c>
      <c r="AI49" s="103">
        <v>0</v>
      </c>
      <c r="AJ49" s="103">
        <v>0</v>
      </c>
      <c r="AK49" s="103">
        <f t="shared" si="21"/>
        <v>0</v>
      </c>
      <c r="AL49" s="13"/>
      <c r="AM49" s="13">
        <f t="shared" si="2"/>
        <v>0</v>
      </c>
      <c r="AN49" s="13">
        <f t="shared" si="3"/>
        <v>0</v>
      </c>
      <c r="AO49" s="13">
        <f t="shared" si="4"/>
        <v>11624.29</v>
      </c>
      <c r="AP49" s="13">
        <f t="shared" si="5"/>
        <v>0</v>
      </c>
      <c r="AQ49" s="13"/>
      <c r="AR49" s="13">
        <f t="shared" si="6"/>
        <v>11624.29</v>
      </c>
    </row>
    <row r="50" spans="1:44" ht="12.75" x14ac:dyDescent="0.2">
      <c r="A50" s="52"/>
      <c r="B50" s="45"/>
      <c r="C50" s="53" t="s">
        <v>66</v>
      </c>
      <c r="D50" s="103">
        <v>0</v>
      </c>
      <c r="E50" s="103">
        <v>0</v>
      </c>
      <c r="F50" s="103">
        <f t="shared" si="15"/>
        <v>0</v>
      </c>
      <c r="G50" s="103">
        <v>0</v>
      </c>
      <c r="H50" s="103">
        <v>0</v>
      </c>
      <c r="I50" s="103">
        <f t="shared" si="16"/>
        <v>0</v>
      </c>
      <c r="J50" s="103">
        <v>0</v>
      </c>
      <c r="K50" s="103">
        <v>0</v>
      </c>
      <c r="L50" s="103">
        <f t="shared" si="17"/>
        <v>0</v>
      </c>
      <c r="M50" s="103">
        <f t="shared" si="18"/>
        <v>0</v>
      </c>
      <c r="N50" s="103">
        <v>0</v>
      </c>
      <c r="O50" s="103">
        <v>0</v>
      </c>
      <c r="P50" s="103">
        <f t="shared" si="19"/>
        <v>0</v>
      </c>
      <c r="Q50" s="103">
        <v>0</v>
      </c>
      <c r="R50" s="103">
        <v>0</v>
      </c>
      <c r="S50" s="103">
        <v>0</v>
      </c>
      <c r="T50" s="103">
        <v>0</v>
      </c>
      <c r="U50" s="103">
        <f t="shared" si="20"/>
        <v>0</v>
      </c>
      <c r="V50" s="103">
        <v>0</v>
      </c>
      <c r="W50" s="103">
        <v>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v>0</v>
      </c>
      <c r="AD50" s="103">
        <v>0</v>
      </c>
      <c r="AE50" s="103">
        <v>0</v>
      </c>
      <c r="AF50" s="103">
        <v>0</v>
      </c>
      <c r="AG50" s="103">
        <v>0</v>
      </c>
      <c r="AH50" s="103">
        <v>0</v>
      </c>
      <c r="AI50" s="103">
        <v>0</v>
      </c>
      <c r="AJ50" s="103">
        <v>0</v>
      </c>
      <c r="AK50" s="103">
        <f t="shared" si="21"/>
        <v>0</v>
      </c>
      <c r="AL50" s="13"/>
      <c r="AM50" s="13">
        <f t="shared" si="2"/>
        <v>0</v>
      </c>
      <c r="AN50" s="13">
        <f t="shared" si="3"/>
        <v>0</v>
      </c>
      <c r="AO50" s="13">
        <f t="shared" si="4"/>
        <v>0</v>
      </c>
      <c r="AP50" s="13">
        <f t="shared" si="5"/>
        <v>0</v>
      </c>
      <c r="AQ50" s="13"/>
      <c r="AR50" s="13">
        <f t="shared" si="6"/>
        <v>0</v>
      </c>
    </row>
    <row r="51" spans="1:44" ht="12.75" x14ac:dyDescent="0.2">
      <c r="A51" s="52"/>
      <c r="B51" s="45"/>
      <c r="C51" s="53" t="s">
        <v>84</v>
      </c>
      <c r="D51" s="103">
        <v>0</v>
      </c>
      <c r="E51" s="103">
        <v>0</v>
      </c>
      <c r="F51" s="103">
        <f t="shared" si="15"/>
        <v>0</v>
      </c>
      <c r="G51" s="103">
        <v>0</v>
      </c>
      <c r="H51" s="103">
        <v>0</v>
      </c>
      <c r="I51" s="103">
        <f t="shared" si="16"/>
        <v>0</v>
      </c>
      <c r="J51" s="103">
        <v>0</v>
      </c>
      <c r="K51" s="103">
        <v>0</v>
      </c>
      <c r="L51" s="103">
        <f t="shared" si="17"/>
        <v>0</v>
      </c>
      <c r="M51" s="103">
        <f t="shared" si="18"/>
        <v>0</v>
      </c>
      <c r="N51" s="103">
        <v>0</v>
      </c>
      <c r="O51" s="103">
        <v>0</v>
      </c>
      <c r="P51" s="103">
        <f t="shared" si="19"/>
        <v>0</v>
      </c>
      <c r="Q51" s="103">
        <v>0</v>
      </c>
      <c r="R51" s="103">
        <v>0</v>
      </c>
      <c r="S51" s="103">
        <v>0</v>
      </c>
      <c r="T51" s="103">
        <v>0</v>
      </c>
      <c r="U51" s="103">
        <f t="shared" si="20"/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v>0</v>
      </c>
      <c r="AD51" s="103">
        <v>0</v>
      </c>
      <c r="AE51" s="103">
        <v>0</v>
      </c>
      <c r="AF51" s="103">
        <v>0</v>
      </c>
      <c r="AG51" s="103">
        <v>0</v>
      </c>
      <c r="AH51" s="103">
        <v>0</v>
      </c>
      <c r="AI51" s="103">
        <v>0</v>
      </c>
      <c r="AJ51" s="103">
        <v>0</v>
      </c>
      <c r="AK51" s="103">
        <f t="shared" si="21"/>
        <v>0</v>
      </c>
      <c r="AL51" s="13"/>
      <c r="AM51" s="13">
        <f t="shared" si="2"/>
        <v>0</v>
      </c>
      <c r="AN51" s="13">
        <f t="shared" si="3"/>
        <v>0</v>
      </c>
      <c r="AO51" s="13">
        <f t="shared" si="4"/>
        <v>0</v>
      </c>
      <c r="AP51" s="13">
        <f t="shared" si="5"/>
        <v>0</v>
      </c>
      <c r="AQ51" s="13"/>
      <c r="AR51" s="13">
        <f t="shared" si="6"/>
        <v>0</v>
      </c>
    </row>
    <row r="52" spans="1:44" ht="12.75" x14ac:dyDescent="0.2">
      <c r="A52" s="52"/>
      <c r="B52" s="45"/>
      <c r="C52" s="53" t="s">
        <v>68</v>
      </c>
      <c r="D52" s="103">
        <v>0</v>
      </c>
      <c r="E52" s="103">
        <v>0</v>
      </c>
      <c r="F52" s="103">
        <f t="shared" si="15"/>
        <v>0</v>
      </c>
      <c r="G52" s="103">
        <v>0</v>
      </c>
      <c r="H52" s="103">
        <v>0</v>
      </c>
      <c r="I52" s="103">
        <f t="shared" si="16"/>
        <v>0</v>
      </c>
      <c r="J52" s="103">
        <v>0</v>
      </c>
      <c r="K52" s="103">
        <v>0</v>
      </c>
      <c r="L52" s="103">
        <f t="shared" si="17"/>
        <v>0</v>
      </c>
      <c r="M52" s="103">
        <f t="shared" si="18"/>
        <v>0</v>
      </c>
      <c r="N52" s="103">
        <v>0</v>
      </c>
      <c r="O52" s="103">
        <v>0</v>
      </c>
      <c r="P52" s="103">
        <f t="shared" si="19"/>
        <v>0</v>
      </c>
      <c r="Q52" s="103">
        <v>0</v>
      </c>
      <c r="R52" s="103">
        <v>0</v>
      </c>
      <c r="S52" s="103">
        <v>1439.3</v>
      </c>
      <c r="T52" s="103">
        <v>0</v>
      </c>
      <c r="U52" s="103">
        <f t="shared" si="20"/>
        <v>1439.3</v>
      </c>
      <c r="V52" s="103">
        <v>0</v>
      </c>
      <c r="W52" s="103">
        <v>2620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v>0</v>
      </c>
      <c r="AD52" s="103">
        <v>5420</v>
      </c>
      <c r="AE52" s="103">
        <v>0</v>
      </c>
      <c r="AF52" s="103">
        <v>0</v>
      </c>
      <c r="AG52" s="103">
        <v>0</v>
      </c>
      <c r="AH52" s="103">
        <v>0</v>
      </c>
      <c r="AI52" s="103">
        <v>0</v>
      </c>
      <c r="AJ52" s="103">
        <v>0</v>
      </c>
      <c r="AK52" s="103">
        <f t="shared" si="21"/>
        <v>8040</v>
      </c>
      <c r="AL52" s="13"/>
      <c r="AM52" s="13">
        <f t="shared" si="2"/>
        <v>0</v>
      </c>
      <c r="AN52" s="13">
        <f t="shared" si="3"/>
        <v>0</v>
      </c>
      <c r="AO52" s="13">
        <f t="shared" si="4"/>
        <v>1439.3</v>
      </c>
      <c r="AP52" s="13">
        <f t="shared" si="5"/>
        <v>8040</v>
      </c>
      <c r="AQ52" s="13"/>
      <c r="AR52" s="13">
        <f t="shared" si="6"/>
        <v>9479.2999999999993</v>
      </c>
    </row>
    <row r="53" spans="1:44" ht="12.75" x14ac:dyDescent="0.2">
      <c r="A53" s="52"/>
      <c r="B53" s="45"/>
      <c r="C53" s="53" t="s">
        <v>69</v>
      </c>
      <c r="D53" s="103">
        <v>0</v>
      </c>
      <c r="E53" s="103">
        <v>122283.84000000001</v>
      </c>
      <c r="F53" s="103">
        <f t="shared" si="15"/>
        <v>122283.84000000001</v>
      </c>
      <c r="G53" s="103">
        <v>0</v>
      </c>
      <c r="H53" s="103">
        <v>0</v>
      </c>
      <c r="I53" s="103">
        <f t="shared" si="16"/>
        <v>0</v>
      </c>
      <c r="J53" s="103">
        <v>0</v>
      </c>
      <c r="K53" s="103">
        <v>0</v>
      </c>
      <c r="L53" s="103">
        <f t="shared" si="17"/>
        <v>0</v>
      </c>
      <c r="M53" s="103">
        <f t="shared" si="18"/>
        <v>0</v>
      </c>
      <c r="N53" s="103">
        <v>0</v>
      </c>
      <c r="O53" s="103">
        <v>0</v>
      </c>
      <c r="P53" s="103">
        <f t="shared" si="19"/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f t="shared" si="20"/>
        <v>0</v>
      </c>
      <c r="V53" s="103">
        <v>0</v>
      </c>
      <c r="W53" s="103">
        <v>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v>0</v>
      </c>
      <c r="AD53" s="103">
        <v>0</v>
      </c>
      <c r="AE53" s="103">
        <v>0</v>
      </c>
      <c r="AF53" s="103">
        <v>0</v>
      </c>
      <c r="AG53" s="103">
        <v>0</v>
      </c>
      <c r="AH53" s="103">
        <v>0</v>
      </c>
      <c r="AI53" s="103">
        <v>0</v>
      </c>
      <c r="AJ53" s="103">
        <v>0</v>
      </c>
      <c r="AK53" s="103">
        <f t="shared" si="21"/>
        <v>0</v>
      </c>
      <c r="AL53" s="13"/>
      <c r="AM53" s="13">
        <f t="shared" si="2"/>
        <v>122283.84000000001</v>
      </c>
      <c r="AN53" s="13">
        <f t="shared" si="3"/>
        <v>0</v>
      </c>
      <c r="AO53" s="13">
        <f t="shared" si="4"/>
        <v>0</v>
      </c>
      <c r="AP53" s="13">
        <f t="shared" si="5"/>
        <v>0</v>
      </c>
      <c r="AQ53" s="13"/>
      <c r="AR53" s="13">
        <f t="shared" si="6"/>
        <v>122283.84000000001</v>
      </c>
    </row>
    <row r="54" spans="1:44" ht="12.75" x14ac:dyDescent="0.2">
      <c r="A54" s="52"/>
      <c r="B54" s="45"/>
      <c r="C54" s="53" t="s">
        <v>70</v>
      </c>
      <c r="D54" s="103">
        <v>0</v>
      </c>
      <c r="E54" s="103">
        <v>0</v>
      </c>
      <c r="F54" s="103">
        <f t="shared" si="15"/>
        <v>0</v>
      </c>
      <c r="G54" s="103">
        <v>0</v>
      </c>
      <c r="H54" s="103">
        <v>0</v>
      </c>
      <c r="I54" s="103">
        <f t="shared" si="16"/>
        <v>0</v>
      </c>
      <c r="J54" s="103">
        <v>0</v>
      </c>
      <c r="K54" s="103">
        <v>0</v>
      </c>
      <c r="L54" s="103">
        <f t="shared" si="17"/>
        <v>0</v>
      </c>
      <c r="M54" s="103">
        <f t="shared" si="18"/>
        <v>0</v>
      </c>
      <c r="N54" s="103">
        <v>0</v>
      </c>
      <c r="O54" s="103">
        <v>0</v>
      </c>
      <c r="P54" s="103">
        <f t="shared" si="19"/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f t="shared" si="20"/>
        <v>0</v>
      </c>
      <c r="V54" s="103">
        <v>0</v>
      </c>
      <c r="W54" s="103">
        <v>0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v>0</v>
      </c>
      <c r="AD54" s="103">
        <v>0</v>
      </c>
      <c r="AE54" s="103">
        <v>0</v>
      </c>
      <c r="AF54" s="103">
        <v>0</v>
      </c>
      <c r="AG54" s="103">
        <v>0</v>
      </c>
      <c r="AH54" s="103">
        <v>0</v>
      </c>
      <c r="AI54" s="103">
        <v>0</v>
      </c>
      <c r="AJ54" s="103">
        <v>0</v>
      </c>
      <c r="AK54" s="103">
        <f t="shared" si="21"/>
        <v>0</v>
      </c>
      <c r="AL54" s="13"/>
      <c r="AM54" s="13">
        <f t="shared" si="2"/>
        <v>0</v>
      </c>
      <c r="AN54" s="13">
        <f t="shared" si="3"/>
        <v>0</v>
      </c>
      <c r="AO54" s="13">
        <f t="shared" si="4"/>
        <v>0</v>
      </c>
      <c r="AP54" s="13">
        <f t="shared" si="5"/>
        <v>0</v>
      </c>
      <c r="AQ54" s="13"/>
      <c r="AR54" s="13">
        <f t="shared" si="6"/>
        <v>0</v>
      </c>
    </row>
    <row r="55" spans="1:44" ht="12.75" x14ac:dyDescent="0.2">
      <c r="A55" s="52"/>
      <c r="B55" s="45"/>
      <c r="C55" s="53" t="s">
        <v>71</v>
      </c>
      <c r="D55" s="103">
        <v>0</v>
      </c>
      <c r="E55" s="103">
        <v>4424.2299999999996</v>
      </c>
      <c r="F55" s="103">
        <f t="shared" si="15"/>
        <v>4424.2299999999996</v>
      </c>
      <c r="G55" s="103">
        <v>0</v>
      </c>
      <c r="H55" s="103">
        <v>0</v>
      </c>
      <c r="I55" s="103">
        <f t="shared" si="16"/>
        <v>0</v>
      </c>
      <c r="J55" s="103">
        <v>0</v>
      </c>
      <c r="K55" s="103">
        <v>0</v>
      </c>
      <c r="L55" s="103">
        <f t="shared" si="17"/>
        <v>0</v>
      </c>
      <c r="M55" s="103">
        <f t="shared" si="18"/>
        <v>0</v>
      </c>
      <c r="N55" s="103">
        <v>0</v>
      </c>
      <c r="O55" s="103">
        <v>0</v>
      </c>
      <c r="P55" s="103">
        <f t="shared" si="19"/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f t="shared" si="20"/>
        <v>0</v>
      </c>
      <c r="V55" s="103">
        <v>0</v>
      </c>
      <c r="W55" s="103">
        <v>3007.96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v>0</v>
      </c>
      <c r="AD55" s="103">
        <v>0</v>
      </c>
      <c r="AE55" s="103">
        <v>0</v>
      </c>
      <c r="AF55" s="103">
        <v>0</v>
      </c>
      <c r="AG55" s="103">
        <v>0</v>
      </c>
      <c r="AH55" s="103">
        <v>0</v>
      </c>
      <c r="AI55" s="103">
        <v>0</v>
      </c>
      <c r="AJ55" s="103">
        <v>0</v>
      </c>
      <c r="AK55" s="103">
        <f t="shared" si="21"/>
        <v>3007.96</v>
      </c>
      <c r="AL55" s="13"/>
      <c r="AM55" s="13">
        <f t="shared" si="2"/>
        <v>4424.2299999999996</v>
      </c>
      <c r="AN55" s="13">
        <f t="shared" si="3"/>
        <v>0</v>
      </c>
      <c r="AO55" s="13">
        <f t="shared" si="4"/>
        <v>0</v>
      </c>
      <c r="AP55" s="13">
        <f t="shared" si="5"/>
        <v>3007.96</v>
      </c>
      <c r="AQ55" s="13"/>
      <c r="AR55" s="13">
        <f t="shared" si="6"/>
        <v>7432.19</v>
      </c>
    </row>
    <row r="56" spans="1:44" ht="12.75" x14ac:dyDescent="0.2">
      <c r="A56" s="52"/>
      <c r="B56" s="45"/>
      <c r="C56" s="53" t="s">
        <v>72</v>
      </c>
      <c r="D56" s="103">
        <v>0</v>
      </c>
      <c r="E56" s="103">
        <v>0</v>
      </c>
      <c r="F56" s="103">
        <f t="shared" si="15"/>
        <v>0</v>
      </c>
      <c r="G56" s="103">
        <v>0</v>
      </c>
      <c r="H56" s="103">
        <v>0</v>
      </c>
      <c r="I56" s="103">
        <f t="shared" si="16"/>
        <v>0</v>
      </c>
      <c r="J56" s="103">
        <v>0</v>
      </c>
      <c r="K56" s="103">
        <v>0</v>
      </c>
      <c r="L56" s="103">
        <f t="shared" si="17"/>
        <v>0</v>
      </c>
      <c r="M56" s="103">
        <f t="shared" si="18"/>
        <v>0</v>
      </c>
      <c r="N56" s="103">
        <v>0</v>
      </c>
      <c r="O56" s="103">
        <v>0</v>
      </c>
      <c r="P56" s="103">
        <f t="shared" si="19"/>
        <v>0</v>
      </c>
      <c r="Q56" s="103">
        <v>0</v>
      </c>
      <c r="R56" s="103">
        <v>0</v>
      </c>
      <c r="S56" s="103">
        <v>0</v>
      </c>
      <c r="T56" s="103">
        <v>0</v>
      </c>
      <c r="U56" s="103">
        <f t="shared" si="20"/>
        <v>0</v>
      </c>
      <c r="V56" s="103">
        <v>0</v>
      </c>
      <c r="W56" s="103">
        <v>0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v>0</v>
      </c>
      <c r="AD56" s="103">
        <v>0</v>
      </c>
      <c r="AE56" s="103">
        <v>0</v>
      </c>
      <c r="AF56" s="103">
        <v>0</v>
      </c>
      <c r="AG56" s="103">
        <v>0</v>
      </c>
      <c r="AH56" s="103">
        <v>0</v>
      </c>
      <c r="AI56" s="103">
        <v>0</v>
      </c>
      <c r="AJ56" s="103">
        <v>0</v>
      </c>
      <c r="AK56" s="103">
        <f t="shared" si="21"/>
        <v>0</v>
      </c>
      <c r="AL56" s="13"/>
      <c r="AM56" s="13">
        <f t="shared" si="2"/>
        <v>0</v>
      </c>
      <c r="AN56" s="13">
        <f t="shared" si="3"/>
        <v>0</v>
      </c>
      <c r="AO56" s="13">
        <f t="shared" si="4"/>
        <v>0</v>
      </c>
      <c r="AP56" s="13">
        <f t="shared" si="5"/>
        <v>0</v>
      </c>
      <c r="AQ56" s="13"/>
      <c r="AR56" s="13">
        <f t="shared" si="6"/>
        <v>0</v>
      </c>
    </row>
    <row r="57" spans="1:44" ht="12.75" x14ac:dyDescent="0.2">
      <c r="A57" s="52"/>
      <c r="B57" s="45"/>
      <c r="C57" s="53" t="s">
        <v>85</v>
      </c>
      <c r="D57" s="103">
        <v>0</v>
      </c>
      <c r="E57" s="103">
        <v>0</v>
      </c>
      <c r="F57" s="103">
        <f t="shared" si="15"/>
        <v>0</v>
      </c>
      <c r="G57" s="103">
        <v>0</v>
      </c>
      <c r="H57" s="103">
        <v>0</v>
      </c>
      <c r="I57" s="103">
        <f t="shared" si="16"/>
        <v>0</v>
      </c>
      <c r="J57" s="103">
        <v>0</v>
      </c>
      <c r="K57" s="103">
        <v>0</v>
      </c>
      <c r="L57" s="103">
        <f t="shared" si="17"/>
        <v>0</v>
      </c>
      <c r="M57" s="103">
        <f t="shared" si="18"/>
        <v>0</v>
      </c>
      <c r="N57" s="103">
        <v>0</v>
      </c>
      <c r="O57" s="103">
        <v>0</v>
      </c>
      <c r="P57" s="103">
        <f t="shared" si="19"/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f t="shared" si="20"/>
        <v>0</v>
      </c>
      <c r="V57" s="103">
        <v>0</v>
      </c>
      <c r="W57" s="103">
        <v>0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v>0</v>
      </c>
      <c r="AD57" s="103">
        <v>0</v>
      </c>
      <c r="AE57" s="103">
        <v>0</v>
      </c>
      <c r="AF57" s="103">
        <v>0</v>
      </c>
      <c r="AG57" s="103">
        <v>0</v>
      </c>
      <c r="AH57" s="103">
        <v>0</v>
      </c>
      <c r="AI57" s="103">
        <v>0</v>
      </c>
      <c r="AJ57" s="103">
        <v>0</v>
      </c>
      <c r="AK57" s="103">
        <f>SUM(V57:AJ57)</f>
        <v>0</v>
      </c>
      <c r="AL57" s="13"/>
      <c r="AM57" s="13">
        <f t="shared" si="2"/>
        <v>0</v>
      </c>
      <c r="AN57" s="13">
        <f t="shared" si="3"/>
        <v>0</v>
      </c>
      <c r="AO57" s="13">
        <f t="shared" si="4"/>
        <v>0</v>
      </c>
      <c r="AP57" s="13">
        <f t="shared" si="5"/>
        <v>0</v>
      </c>
      <c r="AQ57" s="13"/>
      <c r="AR57" s="13">
        <f t="shared" si="6"/>
        <v>0</v>
      </c>
    </row>
    <row r="58" spans="1:44" ht="12.75" x14ac:dyDescent="0.2">
      <c r="A58" s="52"/>
      <c r="B58" s="45"/>
      <c r="C58" s="53" t="s">
        <v>74</v>
      </c>
      <c r="D58" s="103">
        <v>0</v>
      </c>
      <c r="E58" s="103">
        <v>0</v>
      </c>
      <c r="F58" s="103">
        <f t="shared" si="15"/>
        <v>0</v>
      </c>
      <c r="G58" s="103">
        <v>0</v>
      </c>
      <c r="H58" s="103">
        <v>0</v>
      </c>
      <c r="I58" s="103">
        <f t="shared" si="16"/>
        <v>0</v>
      </c>
      <c r="J58" s="103">
        <v>0</v>
      </c>
      <c r="K58" s="103">
        <v>0</v>
      </c>
      <c r="L58" s="103">
        <f t="shared" si="17"/>
        <v>0</v>
      </c>
      <c r="M58" s="103">
        <f t="shared" si="18"/>
        <v>0</v>
      </c>
      <c r="N58" s="103">
        <v>0</v>
      </c>
      <c r="O58" s="103">
        <v>0</v>
      </c>
      <c r="P58" s="103">
        <f t="shared" si="19"/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f t="shared" si="20"/>
        <v>0</v>
      </c>
      <c r="V58" s="103">
        <v>0</v>
      </c>
      <c r="W58" s="103">
        <v>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v>0</v>
      </c>
      <c r="AD58" s="103">
        <v>0</v>
      </c>
      <c r="AE58" s="103">
        <v>0</v>
      </c>
      <c r="AF58" s="103">
        <v>0</v>
      </c>
      <c r="AG58" s="103">
        <v>0</v>
      </c>
      <c r="AH58" s="103">
        <v>0</v>
      </c>
      <c r="AI58" s="103">
        <v>0</v>
      </c>
      <c r="AJ58" s="103">
        <v>0</v>
      </c>
      <c r="AK58" s="103">
        <f t="shared" si="21"/>
        <v>0</v>
      </c>
      <c r="AL58" s="13"/>
      <c r="AM58" s="13">
        <f t="shared" si="2"/>
        <v>0</v>
      </c>
      <c r="AN58" s="13">
        <f t="shared" si="3"/>
        <v>0</v>
      </c>
      <c r="AO58" s="13">
        <f t="shared" si="4"/>
        <v>0</v>
      </c>
      <c r="AP58" s="13">
        <f t="shared" si="5"/>
        <v>0</v>
      </c>
      <c r="AQ58" s="13"/>
      <c r="AR58" s="13">
        <f t="shared" si="6"/>
        <v>0</v>
      </c>
    </row>
    <row r="59" spans="1:44" ht="12.75" x14ac:dyDescent="0.2">
      <c r="A59" s="52"/>
      <c r="B59" s="45"/>
      <c r="C59" s="53" t="s">
        <v>75</v>
      </c>
      <c r="D59" s="103">
        <v>0</v>
      </c>
      <c r="E59" s="103">
        <v>0</v>
      </c>
      <c r="F59" s="103">
        <f t="shared" si="15"/>
        <v>0</v>
      </c>
      <c r="G59" s="103">
        <v>0</v>
      </c>
      <c r="H59" s="103">
        <v>0</v>
      </c>
      <c r="I59" s="103">
        <f t="shared" si="16"/>
        <v>0</v>
      </c>
      <c r="J59" s="103">
        <v>0</v>
      </c>
      <c r="K59" s="103">
        <v>0</v>
      </c>
      <c r="L59" s="103">
        <f t="shared" si="17"/>
        <v>0</v>
      </c>
      <c r="M59" s="103">
        <f t="shared" si="18"/>
        <v>0</v>
      </c>
      <c r="N59" s="103">
        <v>0</v>
      </c>
      <c r="O59" s="103">
        <v>0</v>
      </c>
      <c r="P59" s="103">
        <f t="shared" si="19"/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f t="shared" si="20"/>
        <v>0</v>
      </c>
      <c r="V59" s="103">
        <v>0</v>
      </c>
      <c r="W59" s="103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f t="shared" si="21"/>
        <v>0</v>
      </c>
      <c r="AL59" s="13"/>
      <c r="AM59" s="13">
        <f t="shared" si="2"/>
        <v>0</v>
      </c>
      <c r="AN59" s="13">
        <f t="shared" si="3"/>
        <v>0</v>
      </c>
      <c r="AO59" s="13">
        <f t="shared" si="4"/>
        <v>0</v>
      </c>
      <c r="AP59" s="13">
        <f t="shared" si="5"/>
        <v>0</v>
      </c>
      <c r="AQ59" s="13"/>
      <c r="AR59" s="13">
        <f t="shared" si="6"/>
        <v>0</v>
      </c>
    </row>
    <row r="60" spans="1:44" ht="12.75" x14ac:dyDescent="0.2">
      <c r="A60" s="52"/>
      <c r="B60" s="45"/>
      <c r="C60" s="53" t="s">
        <v>76</v>
      </c>
      <c r="D60" s="103">
        <v>0</v>
      </c>
      <c r="E60" s="103">
        <v>0</v>
      </c>
      <c r="F60" s="103">
        <f t="shared" si="15"/>
        <v>0</v>
      </c>
      <c r="G60" s="103">
        <v>0</v>
      </c>
      <c r="H60" s="103">
        <v>0</v>
      </c>
      <c r="I60" s="103">
        <f t="shared" si="16"/>
        <v>0</v>
      </c>
      <c r="J60" s="103">
        <v>0</v>
      </c>
      <c r="K60" s="103">
        <v>0</v>
      </c>
      <c r="L60" s="103">
        <f t="shared" si="17"/>
        <v>0</v>
      </c>
      <c r="M60" s="103">
        <f t="shared" si="18"/>
        <v>0</v>
      </c>
      <c r="N60" s="103">
        <v>0</v>
      </c>
      <c r="O60" s="103">
        <v>0</v>
      </c>
      <c r="P60" s="103">
        <f t="shared" si="19"/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f t="shared" si="20"/>
        <v>0</v>
      </c>
      <c r="V60" s="103">
        <v>0</v>
      </c>
      <c r="W60" s="103">
        <v>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v>0</v>
      </c>
      <c r="AD60" s="103">
        <v>0</v>
      </c>
      <c r="AE60" s="103">
        <v>0</v>
      </c>
      <c r="AF60" s="103">
        <v>0</v>
      </c>
      <c r="AG60" s="103">
        <v>0</v>
      </c>
      <c r="AH60" s="103">
        <v>0</v>
      </c>
      <c r="AI60" s="103">
        <v>0</v>
      </c>
      <c r="AJ60" s="103">
        <v>0</v>
      </c>
      <c r="AK60" s="103">
        <f t="shared" si="21"/>
        <v>0</v>
      </c>
      <c r="AL60" s="13"/>
      <c r="AM60" s="13">
        <f t="shared" si="2"/>
        <v>0</v>
      </c>
      <c r="AN60" s="13">
        <f t="shared" si="3"/>
        <v>0</v>
      </c>
      <c r="AO60" s="13">
        <f t="shared" si="4"/>
        <v>0</v>
      </c>
      <c r="AP60" s="13">
        <f t="shared" si="5"/>
        <v>0</v>
      </c>
      <c r="AQ60" s="13"/>
      <c r="AR60" s="13">
        <f t="shared" si="6"/>
        <v>0</v>
      </c>
    </row>
    <row r="61" spans="1:44" ht="12.75" x14ac:dyDescent="0.2">
      <c r="A61" s="52"/>
      <c r="B61" s="45"/>
      <c r="C61" s="53" t="s">
        <v>77</v>
      </c>
      <c r="D61" s="103">
        <v>0</v>
      </c>
      <c r="E61" s="103">
        <v>0</v>
      </c>
      <c r="F61" s="103">
        <f t="shared" si="15"/>
        <v>0</v>
      </c>
      <c r="G61" s="103">
        <v>0</v>
      </c>
      <c r="H61" s="103">
        <v>0</v>
      </c>
      <c r="I61" s="103">
        <f t="shared" si="16"/>
        <v>0</v>
      </c>
      <c r="J61" s="103">
        <v>0</v>
      </c>
      <c r="K61" s="103">
        <v>0</v>
      </c>
      <c r="L61" s="103">
        <f t="shared" si="17"/>
        <v>0</v>
      </c>
      <c r="M61" s="103">
        <f t="shared" si="18"/>
        <v>0</v>
      </c>
      <c r="N61" s="103">
        <v>0</v>
      </c>
      <c r="O61" s="103">
        <v>0</v>
      </c>
      <c r="P61" s="103">
        <f t="shared" si="19"/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f t="shared" si="20"/>
        <v>0</v>
      </c>
      <c r="V61" s="103">
        <v>0</v>
      </c>
      <c r="W61" s="103">
        <v>0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v>0</v>
      </c>
      <c r="AD61" s="103">
        <v>0</v>
      </c>
      <c r="AE61" s="103">
        <v>0</v>
      </c>
      <c r="AF61" s="103">
        <v>0</v>
      </c>
      <c r="AG61" s="103">
        <v>0</v>
      </c>
      <c r="AH61" s="103">
        <v>0</v>
      </c>
      <c r="AI61" s="103">
        <v>0</v>
      </c>
      <c r="AJ61" s="103">
        <v>0</v>
      </c>
      <c r="AK61" s="103">
        <f t="shared" si="21"/>
        <v>0</v>
      </c>
      <c r="AL61" s="13"/>
      <c r="AM61" s="13">
        <f t="shared" si="2"/>
        <v>0</v>
      </c>
      <c r="AN61" s="13">
        <f t="shared" si="3"/>
        <v>0</v>
      </c>
      <c r="AO61" s="13">
        <f t="shared" si="4"/>
        <v>0</v>
      </c>
      <c r="AP61" s="13">
        <f t="shared" si="5"/>
        <v>0</v>
      </c>
      <c r="AQ61" s="13"/>
      <c r="AR61" s="13">
        <f t="shared" si="6"/>
        <v>0</v>
      </c>
    </row>
    <row r="62" spans="1:44" ht="12.75" x14ac:dyDescent="0.2">
      <c r="A62" s="52"/>
      <c r="B62" s="45"/>
      <c r="C62" s="53" t="s">
        <v>78</v>
      </c>
      <c r="D62" s="103">
        <v>0</v>
      </c>
      <c r="E62" s="103">
        <v>104422.44</v>
      </c>
      <c r="F62" s="103">
        <f t="shared" si="15"/>
        <v>104422.44</v>
      </c>
      <c r="G62" s="103">
        <v>0</v>
      </c>
      <c r="H62" s="103">
        <v>0</v>
      </c>
      <c r="I62" s="103">
        <f t="shared" si="16"/>
        <v>0</v>
      </c>
      <c r="J62" s="103">
        <v>0</v>
      </c>
      <c r="K62" s="103">
        <v>0</v>
      </c>
      <c r="L62" s="103">
        <f t="shared" si="17"/>
        <v>0</v>
      </c>
      <c r="M62" s="103">
        <f t="shared" si="18"/>
        <v>0</v>
      </c>
      <c r="N62" s="103">
        <v>0</v>
      </c>
      <c r="O62" s="103">
        <v>0</v>
      </c>
      <c r="P62" s="103">
        <f t="shared" si="19"/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f t="shared" si="20"/>
        <v>0</v>
      </c>
      <c r="V62" s="103">
        <v>0</v>
      </c>
      <c r="W62" s="103">
        <v>0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v>0</v>
      </c>
      <c r="AD62" s="103">
        <v>0</v>
      </c>
      <c r="AE62" s="103">
        <v>0</v>
      </c>
      <c r="AF62" s="103">
        <v>0</v>
      </c>
      <c r="AG62" s="103">
        <v>0</v>
      </c>
      <c r="AH62" s="103">
        <v>0</v>
      </c>
      <c r="AI62" s="103">
        <v>0</v>
      </c>
      <c r="AJ62" s="103">
        <v>0</v>
      </c>
      <c r="AK62" s="103">
        <f t="shared" si="21"/>
        <v>0</v>
      </c>
      <c r="AL62" s="13"/>
      <c r="AM62" s="13">
        <f t="shared" si="2"/>
        <v>104422.44</v>
      </c>
      <c r="AN62" s="13">
        <f t="shared" si="3"/>
        <v>0</v>
      </c>
      <c r="AO62" s="13">
        <f t="shared" si="4"/>
        <v>0</v>
      </c>
      <c r="AP62" s="13">
        <f t="shared" si="5"/>
        <v>0</v>
      </c>
      <c r="AQ62" s="13"/>
      <c r="AR62" s="13">
        <f t="shared" si="6"/>
        <v>104422.44</v>
      </c>
    </row>
    <row r="63" spans="1:44" ht="12.75" x14ac:dyDescent="0.2">
      <c r="A63" s="52"/>
      <c r="B63" s="45"/>
      <c r="C63" s="53" t="s">
        <v>79</v>
      </c>
      <c r="D63" s="103">
        <v>0</v>
      </c>
      <c r="E63" s="103">
        <v>0</v>
      </c>
      <c r="F63" s="103">
        <f t="shared" si="15"/>
        <v>0</v>
      </c>
      <c r="G63" s="103">
        <v>0</v>
      </c>
      <c r="H63" s="103">
        <v>0</v>
      </c>
      <c r="I63" s="103">
        <f t="shared" si="16"/>
        <v>0</v>
      </c>
      <c r="J63" s="103">
        <v>0</v>
      </c>
      <c r="K63" s="103">
        <v>0</v>
      </c>
      <c r="L63" s="103">
        <f t="shared" si="17"/>
        <v>0</v>
      </c>
      <c r="M63" s="103">
        <f t="shared" si="18"/>
        <v>0</v>
      </c>
      <c r="N63" s="103">
        <v>0</v>
      </c>
      <c r="O63" s="103">
        <v>0</v>
      </c>
      <c r="P63" s="103">
        <f t="shared" si="19"/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f t="shared" si="20"/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v>0</v>
      </c>
      <c r="AD63" s="103">
        <v>0</v>
      </c>
      <c r="AE63" s="103">
        <v>0</v>
      </c>
      <c r="AF63" s="103">
        <v>0</v>
      </c>
      <c r="AG63" s="103">
        <v>0</v>
      </c>
      <c r="AH63" s="103">
        <v>0</v>
      </c>
      <c r="AI63" s="103">
        <v>0</v>
      </c>
      <c r="AJ63" s="103">
        <v>0</v>
      </c>
      <c r="AK63" s="103">
        <f t="shared" si="21"/>
        <v>0</v>
      </c>
      <c r="AL63" s="13"/>
      <c r="AM63" s="13">
        <f t="shared" si="2"/>
        <v>0</v>
      </c>
      <c r="AN63" s="13">
        <f t="shared" si="3"/>
        <v>0</v>
      </c>
      <c r="AO63" s="13">
        <f t="shared" si="4"/>
        <v>0</v>
      </c>
      <c r="AP63" s="13">
        <f t="shared" si="5"/>
        <v>0</v>
      </c>
      <c r="AQ63" s="13"/>
      <c r="AR63" s="13">
        <f t="shared" si="6"/>
        <v>0</v>
      </c>
    </row>
    <row r="64" spans="1:44" ht="12.75" x14ac:dyDescent="0.2">
      <c r="A64" s="52"/>
      <c r="B64" s="45"/>
      <c r="C64" s="53" t="s">
        <v>80</v>
      </c>
      <c r="D64" s="103">
        <v>0</v>
      </c>
      <c r="E64" s="103">
        <v>0</v>
      </c>
      <c r="F64" s="103">
        <f t="shared" si="15"/>
        <v>0</v>
      </c>
      <c r="G64" s="103">
        <v>0</v>
      </c>
      <c r="H64" s="103">
        <v>0</v>
      </c>
      <c r="I64" s="103">
        <f t="shared" si="16"/>
        <v>0</v>
      </c>
      <c r="J64" s="103">
        <v>0</v>
      </c>
      <c r="K64" s="103">
        <v>0</v>
      </c>
      <c r="L64" s="103">
        <f t="shared" si="17"/>
        <v>0</v>
      </c>
      <c r="M64" s="103">
        <f t="shared" si="18"/>
        <v>0</v>
      </c>
      <c r="N64" s="103">
        <v>0</v>
      </c>
      <c r="O64" s="103">
        <v>0</v>
      </c>
      <c r="P64" s="103">
        <f t="shared" si="19"/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f t="shared" si="20"/>
        <v>0</v>
      </c>
      <c r="V64" s="103">
        <v>0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  <c r="AD64" s="103">
        <v>0</v>
      </c>
      <c r="AE64" s="103">
        <v>0</v>
      </c>
      <c r="AF64" s="103">
        <v>0</v>
      </c>
      <c r="AG64" s="103">
        <v>0</v>
      </c>
      <c r="AH64" s="103">
        <v>0</v>
      </c>
      <c r="AI64" s="103">
        <v>0</v>
      </c>
      <c r="AJ64" s="103">
        <v>0</v>
      </c>
      <c r="AK64" s="103">
        <f t="shared" si="21"/>
        <v>0</v>
      </c>
      <c r="AL64" s="13"/>
      <c r="AM64" s="13">
        <f t="shared" si="2"/>
        <v>0</v>
      </c>
      <c r="AN64" s="13">
        <f t="shared" si="3"/>
        <v>0</v>
      </c>
      <c r="AO64" s="13">
        <f t="shared" si="4"/>
        <v>0</v>
      </c>
      <c r="AP64" s="13">
        <f t="shared" si="5"/>
        <v>0</v>
      </c>
      <c r="AQ64" s="13"/>
      <c r="AR64" s="13">
        <f t="shared" si="6"/>
        <v>0</v>
      </c>
    </row>
    <row r="65" spans="1:44" ht="12.75" x14ac:dyDescent="0.2">
      <c r="A65" s="52"/>
      <c r="B65" s="45"/>
      <c r="C65" s="53" t="s">
        <v>81</v>
      </c>
      <c r="D65" s="103">
        <v>0</v>
      </c>
      <c r="E65" s="103">
        <v>0</v>
      </c>
      <c r="F65" s="103">
        <f t="shared" si="15"/>
        <v>0</v>
      </c>
      <c r="G65" s="103">
        <v>0</v>
      </c>
      <c r="H65" s="103">
        <v>0</v>
      </c>
      <c r="I65" s="103">
        <f t="shared" si="16"/>
        <v>0</v>
      </c>
      <c r="J65" s="103">
        <v>0</v>
      </c>
      <c r="K65" s="103">
        <v>0</v>
      </c>
      <c r="L65" s="103">
        <f t="shared" si="17"/>
        <v>0</v>
      </c>
      <c r="M65" s="103">
        <f t="shared" si="18"/>
        <v>0</v>
      </c>
      <c r="N65" s="103">
        <v>0</v>
      </c>
      <c r="O65" s="103">
        <v>0</v>
      </c>
      <c r="P65" s="103">
        <f t="shared" si="19"/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f t="shared" si="20"/>
        <v>0</v>
      </c>
      <c r="V65" s="103">
        <v>0</v>
      </c>
      <c r="W65" s="103">
        <v>0</v>
      </c>
      <c r="X65" s="103">
        <v>0</v>
      </c>
      <c r="Y65" s="103">
        <v>0</v>
      </c>
      <c r="Z65" s="103">
        <v>102.5</v>
      </c>
      <c r="AA65" s="103">
        <v>0</v>
      </c>
      <c r="AB65" s="103">
        <v>0</v>
      </c>
      <c r="AC65" s="103">
        <v>0</v>
      </c>
      <c r="AD65" s="103">
        <v>0</v>
      </c>
      <c r="AE65" s="103">
        <v>0</v>
      </c>
      <c r="AF65" s="103">
        <v>0</v>
      </c>
      <c r="AG65" s="103">
        <v>0</v>
      </c>
      <c r="AH65" s="103">
        <v>0</v>
      </c>
      <c r="AI65" s="103">
        <v>0</v>
      </c>
      <c r="AJ65" s="103">
        <v>0</v>
      </c>
      <c r="AK65" s="103">
        <f t="shared" si="21"/>
        <v>102.5</v>
      </c>
      <c r="AL65" s="13"/>
      <c r="AM65" s="13">
        <f t="shared" si="2"/>
        <v>0</v>
      </c>
      <c r="AN65" s="13">
        <f t="shared" si="3"/>
        <v>0</v>
      </c>
      <c r="AO65" s="13">
        <f t="shared" si="4"/>
        <v>0</v>
      </c>
      <c r="AP65" s="13">
        <f t="shared" si="5"/>
        <v>102.5</v>
      </c>
      <c r="AQ65" s="13"/>
      <c r="AR65" s="13">
        <f t="shared" si="6"/>
        <v>102.5</v>
      </c>
    </row>
    <row r="66" spans="1:44" ht="12.75" x14ac:dyDescent="0.2">
      <c r="A66" s="52"/>
      <c r="B66" s="45"/>
      <c r="C66" s="53" t="s">
        <v>82</v>
      </c>
      <c r="D66" s="103">
        <v>0</v>
      </c>
      <c r="E66" s="103">
        <v>0</v>
      </c>
      <c r="F66" s="103">
        <f t="shared" si="15"/>
        <v>0</v>
      </c>
      <c r="G66" s="103">
        <v>0</v>
      </c>
      <c r="H66" s="103">
        <v>0</v>
      </c>
      <c r="I66" s="103">
        <f t="shared" si="16"/>
        <v>0</v>
      </c>
      <c r="J66" s="103">
        <v>0</v>
      </c>
      <c r="K66" s="103">
        <v>0</v>
      </c>
      <c r="L66" s="103">
        <f t="shared" si="17"/>
        <v>0</v>
      </c>
      <c r="M66" s="103">
        <f t="shared" si="18"/>
        <v>0</v>
      </c>
      <c r="N66" s="103">
        <v>0</v>
      </c>
      <c r="O66" s="103">
        <v>0</v>
      </c>
      <c r="P66" s="103">
        <f t="shared" si="19"/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f t="shared" si="20"/>
        <v>0</v>
      </c>
      <c r="V66" s="103">
        <v>0</v>
      </c>
      <c r="W66" s="103">
        <v>0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  <c r="AD66" s="103">
        <v>0</v>
      </c>
      <c r="AE66" s="103">
        <v>0</v>
      </c>
      <c r="AF66" s="103">
        <v>0</v>
      </c>
      <c r="AG66" s="103">
        <v>0</v>
      </c>
      <c r="AH66" s="103">
        <v>0</v>
      </c>
      <c r="AI66" s="103">
        <v>0</v>
      </c>
      <c r="AJ66" s="103">
        <v>0</v>
      </c>
      <c r="AK66" s="103">
        <f t="shared" si="21"/>
        <v>0</v>
      </c>
      <c r="AL66" s="13"/>
      <c r="AM66" s="13">
        <f t="shared" si="2"/>
        <v>0</v>
      </c>
      <c r="AN66" s="13">
        <f t="shared" si="3"/>
        <v>0</v>
      </c>
      <c r="AO66" s="13">
        <f t="shared" si="4"/>
        <v>0</v>
      </c>
      <c r="AP66" s="13">
        <f t="shared" si="5"/>
        <v>0</v>
      </c>
      <c r="AQ66" s="13"/>
      <c r="AR66" s="13">
        <f t="shared" si="6"/>
        <v>0</v>
      </c>
    </row>
    <row r="67" spans="1:44" ht="12.75" x14ac:dyDescent="0.2">
      <c r="A67" s="54"/>
      <c r="B67" s="55"/>
      <c r="C67" s="56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</row>
  </sheetData>
  <mergeCells count="32">
    <mergeCell ref="Z9:Z10"/>
    <mergeCell ref="AA9:AA10"/>
    <mergeCell ref="AI9:AI10"/>
    <mergeCell ref="AJ9:AJ10"/>
    <mergeCell ref="AK9:AK10"/>
    <mergeCell ref="AC9:AC10"/>
    <mergeCell ref="AD9:AD10"/>
    <mergeCell ref="AE9:AE10"/>
    <mergeCell ref="AF9:AF10"/>
    <mergeCell ref="AG9:AG10"/>
    <mergeCell ref="AH9:AH10"/>
    <mergeCell ref="V8:AK8"/>
    <mergeCell ref="D9:E9"/>
    <mergeCell ref="F9:F10"/>
    <mergeCell ref="G9:I9"/>
    <mergeCell ref="J9:L9"/>
    <mergeCell ref="M9:M10"/>
    <mergeCell ref="AB9:AB10"/>
    <mergeCell ref="N9:P9"/>
    <mergeCell ref="R9:R10"/>
    <mergeCell ref="S9:S10"/>
    <mergeCell ref="T9:T10"/>
    <mergeCell ref="U9:U10"/>
    <mergeCell ref="V9:V10"/>
    <mergeCell ref="W9:W10"/>
    <mergeCell ref="X9:X10"/>
    <mergeCell ref="Y9:Y10"/>
    <mergeCell ref="Q9:Q10"/>
    <mergeCell ref="A8:C10"/>
    <mergeCell ref="D8:F8"/>
    <mergeCell ref="G8:M8"/>
    <mergeCell ref="N8:U8"/>
  </mergeCells>
  <printOptions horizontalCentered="1"/>
  <pageMargins left="0.5" right="0.5" top="1" bottom="0.75" header="0.5" footer="0.5"/>
  <pageSetup paperSize="9" scale="89" pageOrder="overThenDown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D67"/>
  <sheetViews>
    <sheetView workbookViewId="0">
      <pane xSplit="3" ySplit="10" topLeftCell="D11" activePane="bottomRight" state="frozen"/>
      <selection activeCell="C41" sqref="C41"/>
      <selection pane="topRight" activeCell="C41" sqref="C41"/>
      <selection pane="bottomLeft" activeCell="C41" sqref="C41"/>
      <selection pane="bottomRight"/>
    </sheetView>
  </sheetViews>
  <sheetFormatPr defaultRowHeight="12" x14ac:dyDescent="0.2"/>
  <cols>
    <col min="1" max="1" width="1" style="2" customWidth="1"/>
    <col min="2" max="2" width="5.5" style="2" customWidth="1"/>
    <col min="3" max="3" width="44" style="2" customWidth="1"/>
    <col min="4" max="4" width="26.1640625" style="93" bestFit="1" customWidth="1"/>
    <col min="5" max="16384" width="9.33203125" style="2"/>
  </cols>
  <sheetData>
    <row r="1" spans="1:4" ht="11.1" customHeight="1" x14ac:dyDescent="0.2">
      <c r="A1" s="1" t="s">
        <v>103</v>
      </c>
      <c r="D1" s="2"/>
    </row>
    <row r="2" spans="1:4" ht="11.1" customHeight="1" x14ac:dyDescent="0.2">
      <c r="A2" s="1" t="s">
        <v>0</v>
      </c>
    </row>
    <row r="3" spans="1:4" s="117" customFormat="1" ht="11.1" customHeight="1" x14ac:dyDescent="0.2">
      <c r="A3" s="1" t="s">
        <v>110</v>
      </c>
    </row>
    <row r="4" spans="1:4" ht="11.1" customHeight="1" x14ac:dyDescent="0.2">
      <c r="A4" s="2" t="s">
        <v>101</v>
      </c>
    </row>
    <row r="5" spans="1:4" ht="11.1" customHeight="1" x14ac:dyDescent="0.2">
      <c r="A5" s="3" t="s">
        <v>102</v>
      </c>
    </row>
    <row r="8" spans="1:4" s="7" customFormat="1" ht="11.1" customHeight="1" x14ac:dyDescent="0.2">
      <c r="A8" s="164" t="s">
        <v>56</v>
      </c>
      <c r="B8" s="164"/>
      <c r="C8" s="164"/>
      <c r="D8" s="174" t="s">
        <v>10</v>
      </c>
    </row>
    <row r="9" spans="1:4" s="7" customFormat="1" ht="11.1" customHeight="1" x14ac:dyDescent="0.2">
      <c r="A9" s="165"/>
      <c r="B9" s="165"/>
      <c r="C9" s="165"/>
      <c r="D9" s="110" t="s">
        <v>18</v>
      </c>
    </row>
    <row r="10" spans="1:4" s="7" customFormat="1" ht="11.1" customHeight="1" x14ac:dyDescent="0.2">
      <c r="A10" s="166"/>
      <c r="B10" s="166"/>
      <c r="C10" s="166"/>
      <c r="D10" s="109" t="s">
        <v>50</v>
      </c>
    </row>
    <row r="11" spans="1:4" x14ac:dyDescent="0.2">
      <c r="A11" s="41"/>
      <c r="B11" s="42"/>
      <c r="C11" s="43"/>
      <c r="D11" s="102"/>
    </row>
    <row r="12" spans="1:4" ht="12.75" x14ac:dyDescent="0.2">
      <c r="A12" s="44" t="s">
        <v>93</v>
      </c>
      <c r="B12" s="45"/>
      <c r="C12" s="46"/>
      <c r="D12" s="103">
        <f t="shared" ref="D12" si="0">D14+D41</f>
        <v>6376.34</v>
      </c>
    </row>
    <row r="13" spans="1:4" ht="12.75" x14ac:dyDescent="0.2">
      <c r="A13" s="47"/>
      <c r="B13" s="48"/>
      <c r="C13" s="49"/>
      <c r="D13" s="103"/>
    </row>
    <row r="14" spans="1:4" ht="12.75" x14ac:dyDescent="0.2">
      <c r="A14" s="47"/>
      <c r="B14" s="50" t="s">
        <v>58</v>
      </c>
      <c r="C14" s="49"/>
      <c r="D14" s="103">
        <f t="shared" ref="D14" si="1">SUM(D16:D39)</f>
        <v>0</v>
      </c>
    </row>
    <row r="15" spans="1:4" ht="12.75" x14ac:dyDescent="0.2">
      <c r="A15" s="47"/>
      <c r="B15" s="48"/>
      <c r="C15" s="49"/>
      <c r="D15" s="103"/>
    </row>
    <row r="16" spans="1:4" ht="12.75" x14ac:dyDescent="0.2">
      <c r="A16" s="47"/>
      <c r="B16" s="48"/>
      <c r="C16" s="51" t="s">
        <v>59</v>
      </c>
      <c r="D16" s="103">
        <v>0</v>
      </c>
    </row>
    <row r="17" spans="1:4" ht="12.75" x14ac:dyDescent="0.2">
      <c r="A17" s="47"/>
      <c r="B17" s="48"/>
      <c r="C17" s="51" t="s">
        <v>60</v>
      </c>
      <c r="D17" s="103">
        <v>0</v>
      </c>
    </row>
    <row r="18" spans="1:4" ht="12.75" x14ac:dyDescent="0.2">
      <c r="A18" s="47"/>
      <c r="B18" s="48"/>
      <c r="C18" s="51" t="s">
        <v>61</v>
      </c>
      <c r="D18" s="103">
        <v>0</v>
      </c>
    </row>
    <row r="19" spans="1:4" ht="12.75" x14ac:dyDescent="0.2">
      <c r="A19" s="47"/>
      <c r="B19" s="48"/>
      <c r="C19" s="51" t="s">
        <v>62</v>
      </c>
      <c r="D19" s="103">
        <v>0</v>
      </c>
    </row>
    <row r="20" spans="1:4" ht="12.75" x14ac:dyDescent="0.2">
      <c r="A20" s="47"/>
      <c r="B20" s="48"/>
      <c r="C20" s="51" t="s">
        <v>63</v>
      </c>
      <c r="D20" s="103">
        <v>0</v>
      </c>
    </row>
    <row r="21" spans="1:4" ht="12.75" x14ac:dyDescent="0.2">
      <c r="A21" s="47"/>
      <c r="B21" s="48"/>
      <c r="C21" s="51" t="s">
        <v>64</v>
      </c>
      <c r="D21" s="103">
        <v>0</v>
      </c>
    </row>
    <row r="22" spans="1:4" ht="12.75" x14ac:dyDescent="0.2">
      <c r="A22" s="47"/>
      <c r="B22" s="48"/>
      <c r="C22" s="51" t="s">
        <v>65</v>
      </c>
      <c r="D22" s="103">
        <v>0</v>
      </c>
    </row>
    <row r="23" spans="1:4" ht="12.75" x14ac:dyDescent="0.2">
      <c r="A23" s="47"/>
      <c r="B23" s="48"/>
      <c r="C23" s="51" t="s">
        <v>66</v>
      </c>
      <c r="D23" s="103">
        <v>0</v>
      </c>
    </row>
    <row r="24" spans="1:4" ht="12.75" x14ac:dyDescent="0.2">
      <c r="A24" s="47"/>
      <c r="B24" s="48"/>
      <c r="C24" s="51" t="s">
        <v>67</v>
      </c>
      <c r="D24" s="103">
        <v>0</v>
      </c>
    </row>
    <row r="25" spans="1:4" ht="12.75" x14ac:dyDescent="0.2">
      <c r="A25" s="47"/>
      <c r="B25" s="48"/>
      <c r="C25" s="51" t="s">
        <v>68</v>
      </c>
      <c r="D25" s="103">
        <v>0</v>
      </c>
    </row>
    <row r="26" spans="1:4" ht="12.75" x14ac:dyDescent="0.2">
      <c r="A26" s="47"/>
      <c r="B26" s="48"/>
      <c r="C26" s="51" t="s">
        <v>69</v>
      </c>
      <c r="D26" s="103">
        <v>0</v>
      </c>
    </row>
    <row r="27" spans="1:4" ht="12.75" x14ac:dyDescent="0.2">
      <c r="A27" s="47"/>
      <c r="B27" s="48"/>
      <c r="C27" s="51" t="s">
        <v>70</v>
      </c>
      <c r="D27" s="103">
        <v>0</v>
      </c>
    </row>
    <row r="28" spans="1:4" ht="12.75" x14ac:dyDescent="0.2">
      <c r="A28" s="47"/>
      <c r="B28" s="48"/>
      <c r="C28" s="51" t="s">
        <v>71</v>
      </c>
      <c r="D28" s="103">
        <v>0</v>
      </c>
    </row>
    <row r="29" spans="1:4" ht="12.75" x14ac:dyDescent="0.2">
      <c r="A29" s="47"/>
      <c r="B29" s="48"/>
      <c r="C29" s="51" t="s">
        <v>72</v>
      </c>
      <c r="D29" s="103">
        <v>0</v>
      </c>
    </row>
    <row r="30" spans="1:4" ht="12.75" x14ac:dyDescent="0.2">
      <c r="A30" s="47"/>
      <c r="B30" s="48"/>
      <c r="C30" s="51" t="s">
        <v>73</v>
      </c>
      <c r="D30" s="103">
        <v>0</v>
      </c>
    </row>
    <row r="31" spans="1:4" ht="12.75" x14ac:dyDescent="0.2">
      <c r="A31" s="47"/>
      <c r="B31" s="48"/>
      <c r="C31" s="51" t="s">
        <v>74</v>
      </c>
      <c r="D31" s="103">
        <v>0</v>
      </c>
    </row>
    <row r="32" spans="1:4" ht="12.75" x14ac:dyDescent="0.2">
      <c r="A32" s="47"/>
      <c r="B32" s="48"/>
      <c r="C32" s="51" t="s">
        <v>75</v>
      </c>
      <c r="D32" s="103">
        <v>0</v>
      </c>
    </row>
    <row r="33" spans="1:4" ht="12.75" x14ac:dyDescent="0.2">
      <c r="A33" s="47"/>
      <c r="B33" s="48"/>
      <c r="C33" s="51" t="s">
        <v>76</v>
      </c>
      <c r="D33" s="103">
        <v>0</v>
      </c>
    </row>
    <row r="34" spans="1:4" ht="12.75" x14ac:dyDescent="0.2">
      <c r="A34" s="47"/>
      <c r="B34" s="48"/>
      <c r="C34" s="51" t="s">
        <v>77</v>
      </c>
      <c r="D34" s="103">
        <v>0</v>
      </c>
    </row>
    <row r="35" spans="1:4" ht="12.75" x14ac:dyDescent="0.2">
      <c r="A35" s="47"/>
      <c r="B35" s="48"/>
      <c r="C35" s="51" t="s">
        <v>78</v>
      </c>
      <c r="D35" s="103">
        <v>0</v>
      </c>
    </row>
    <row r="36" spans="1:4" ht="12.75" x14ac:dyDescent="0.2">
      <c r="A36" s="47"/>
      <c r="B36" s="48"/>
      <c r="C36" s="51" t="s">
        <v>79</v>
      </c>
      <c r="D36" s="103">
        <v>0</v>
      </c>
    </row>
    <row r="37" spans="1:4" ht="12.75" x14ac:dyDescent="0.2">
      <c r="A37" s="47"/>
      <c r="B37" s="48"/>
      <c r="C37" s="51" t="s">
        <v>80</v>
      </c>
      <c r="D37" s="103">
        <v>0</v>
      </c>
    </row>
    <row r="38" spans="1:4" ht="12.75" x14ac:dyDescent="0.2">
      <c r="A38" s="47"/>
      <c r="B38" s="48"/>
      <c r="C38" s="51" t="s">
        <v>81</v>
      </c>
      <c r="D38" s="103">
        <v>0</v>
      </c>
    </row>
    <row r="39" spans="1:4" ht="12.75" x14ac:dyDescent="0.2">
      <c r="A39" s="47"/>
      <c r="B39" s="48"/>
      <c r="C39" s="51" t="s">
        <v>82</v>
      </c>
      <c r="D39" s="103">
        <v>0</v>
      </c>
    </row>
    <row r="40" spans="1:4" ht="12.75" x14ac:dyDescent="0.2">
      <c r="A40" s="47"/>
      <c r="B40" s="48"/>
      <c r="C40" s="49"/>
      <c r="D40" s="103"/>
    </row>
    <row r="41" spans="1:4" ht="12.75" x14ac:dyDescent="0.2">
      <c r="A41" s="47"/>
      <c r="B41" s="50" t="s">
        <v>83</v>
      </c>
      <c r="C41" s="49"/>
      <c r="D41" s="103">
        <f t="shared" ref="D41" si="2">SUM(D43:D66)</f>
        <v>6376.34</v>
      </c>
    </row>
    <row r="42" spans="1:4" ht="12.75" x14ac:dyDescent="0.2">
      <c r="A42" s="52"/>
      <c r="B42" s="45"/>
      <c r="C42" s="46"/>
      <c r="D42" s="103"/>
    </row>
    <row r="43" spans="1:4" ht="12.75" x14ac:dyDescent="0.2">
      <c r="A43" s="52"/>
      <c r="B43" s="45"/>
      <c r="C43" s="53" t="s">
        <v>59</v>
      </c>
      <c r="D43" s="103">
        <v>0</v>
      </c>
    </row>
    <row r="44" spans="1:4" ht="12.75" x14ac:dyDescent="0.2">
      <c r="A44" s="52"/>
      <c r="B44" s="45"/>
      <c r="C44" s="53" t="s">
        <v>60</v>
      </c>
      <c r="D44" s="103">
        <v>6376.34</v>
      </c>
    </row>
    <row r="45" spans="1:4" ht="12.75" x14ac:dyDescent="0.2">
      <c r="A45" s="52"/>
      <c r="B45" s="45"/>
      <c r="C45" s="53" t="s">
        <v>61</v>
      </c>
      <c r="D45" s="103">
        <v>0</v>
      </c>
    </row>
    <row r="46" spans="1:4" ht="12.75" x14ac:dyDescent="0.2">
      <c r="A46" s="52"/>
      <c r="B46" s="45"/>
      <c r="C46" s="53" t="s">
        <v>62</v>
      </c>
      <c r="D46" s="103">
        <v>0</v>
      </c>
    </row>
    <row r="47" spans="1:4" ht="12.75" x14ac:dyDescent="0.2">
      <c r="A47" s="52"/>
      <c r="B47" s="45"/>
      <c r="C47" s="53" t="s">
        <v>63</v>
      </c>
      <c r="D47" s="103">
        <v>0</v>
      </c>
    </row>
    <row r="48" spans="1:4" ht="12.75" x14ac:dyDescent="0.2">
      <c r="A48" s="52"/>
      <c r="B48" s="45"/>
      <c r="C48" s="53" t="s">
        <v>64</v>
      </c>
      <c r="D48" s="103">
        <v>0</v>
      </c>
    </row>
    <row r="49" spans="1:4" ht="12.75" x14ac:dyDescent="0.2">
      <c r="A49" s="52"/>
      <c r="B49" s="45"/>
      <c r="C49" s="53" t="s">
        <v>65</v>
      </c>
      <c r="D49" s="103">
        <v>0</v>
      </c>
    </row>
    <row r="50" spans="1:4" ht="12.75" x14ac:dyDescent="0.2">
      <c r="A50" s="52"/>
      <c r="B50" s="45"/>
      <c r="C50" s="53" t="s">
        <v>66</v>
      </c>
      <c r="D50" s="103">
        <v>0</v>
      </c>
    </row>
    <row r="51" spans="1:4" ht="12.75" x14ac:dyDescent="0.2">
      <c r="A51" s="52"/>
      <c r="B51" s="45"/>
      <c r="C51" s="53" t="s">
        <v>84</v>
      </c>
      <c r="D51" s="103">
        <v>0</v>
      </c>
    </row>
    <row r="52" spans="1:4" ht="12.75" x14ac:dyDescent="0.2">
      <c r="A52" s="52"/>
      <c r="B52" s="45"/>
      <c r="C52" s="53" t="s">
        <v>68</v>
      </c>
      <c r="D52" s="103">
        <v>0</v>
      </c>
    </row>
    <row r="53" spans="1:4" ht="12.75" x14ac:dyDescent="0.2">
      <c r="A53" s="52"/>
      <c r="B53" s="45"/>
      <c r="C53" s="53" t="s">
        <v>69</v>
      </c>
      <c r="D53" s="103">
        <v>0</v>
      </c>
    </row>
    <row r="54" spans="1:4" ht="12.75" x14ac:dyDescent="0.2">
      <c r="A54" s="52"/>
      <c r="B54" s="45"/>
      <c r="C54" s="53" t="s">
        <v>70</v>
      </c>
      <c r="D54" s="103">
        <v>0</v>
      </c>
    </row>
    <row r="55" spans="1:4" ht="12.75" x14ac:dyDescent="0.2">
      <c r="A55" s="52"/>
      <c r="B55" s="45"/>
      <c r="C55" s="53" t="s">
        <v>71</v>
      </c>
      <c r="D55" s="103">
        <v>0</v>
      </c>
    </row>
    <row r="56" spans="1:4" ht="12.75" x14ac:dyDescent="0.2">
      <c r="A56" s="52"/>
      <c r="B56" s="45"/>
      <c r="C56" s="53" t="s">
        <v>72</v>
      </c>
      <c r="D56" s="103">
        <v>0</v>
      </c>
    </row>
    <row r="57" spans="1:4" ht="12.75" x14ac:dyDescent="0.2">
      <c r="A57" s="52"/>
      <c r="B57" s="45"/>
      <c r="C57" s="53" t="s">
        <v>85</v>
      </c>
      <c r="D57" s="103">
        <v>0</v>
      </c>
    </row>
    <row r="58" spans="1:4" ht="12.75" x14ac:dyDescent="0.2">
      <c r="A58" s="52"/>
      <c r="B58" s="45"/>
      <c r="C58" s="53" t="s">
        <v>74</v>
      </c>
      <c r="D58" s="103">
        <v>0</v>
      </c>
    </row>
    <row r="59" spans="1:4" ht="12.75" x14ac:dyDescent="0.2">
      <c r="A59" s="52"/>
      <c r="B59" s="45"/>
      <c r="C59" s="53" t="s">
        <v>75</v>
      </c>
      <c r="D59" s="103">
        <v>0</v>
      </c>
    </row>
    <row r="60" spans="1:4" ht="12.75" x14ac:dyDescent="0.2">
      <c r="A60" s="52"/>
      <c r="B60" s="45"/>
      <c r="C60" s="53" t="s">
        <v>76</v>
      </c>
      <c r="D60" s="103">
        <v>0</v>
      </c>
    </row>
    <row r="61" spans="1:4" ht="12.75" x14ac:dyDescent="0.2">
      <c r="A61" s="52"/>
      <c r="B61" s="45"/>
      <c r="C61" s="53" t="s">
        <v>77</v>
      </c>
      <c r="D61" s="103">
        <v>0</v>
      </c>
    </row>
    <row r="62" spans="1:4" ht="12.75" x14ac:dyDescent="0.2">
      <c r="A62" s="52"/>
      <c r="B62" s="45"/>
      <c r="C62" s="53" t="s">
        <v>78</v>
      </c>
      <c r="D62" s="103">
        <v>0</v>
      </c>
    </row>
    <row r="63" spans="1:4" ht="12.75" x14ac:dyDescent="0.2">
      <c r="A63" s="52"/>
      <c r="B63" s="45"/>
      <c r="C63" s="53" t="s">
        <v>79</v>
      </c>
      <c r="D63" s="103">
        <v>0</v>
      </c>
    </row>
    <row r="64" spans="1:4" ht="12.75" x14ac:dyDescent="0.2">
      <c r="A64" s="52"/>
      <c r="B64" s="45"/>
      <c r="C64" s="53" t="s">
        <v>80</v>
      </c>
      <c r="D64" s="103">
        <v>0</v>
      </c>
    </row>
    <row r="65" spans="1:4" ht="12.75" x14ac:dyDescent="0.2">
      <c r="A65" s="52"/>
      <c r="B65" s="45"/>
      <c r="C65" s="53" t="s">
        <v>81</v>
      </c>
      <c r="D65" s="103">
        <v>0</v>
      </c>
    </row>
    <row r="66" spans="1:4" ht="12.75" x14ac:dyDescent="0.2">
      <c r="A66" s="52"/>
      <c r="B66" s="45"/>
      <c r="C66" s="53" t="s">
        <v>82</v>
      </c>
      <c r="D66" s="103">
        <v>0</v>
      </c>
    </row>
    <row r="67" spans="1:4" ht="12.75" x14ac:dyDescent="0.2">
      <c r="A67" s="54"/>
      <c r="B67" s="55"/>
      <c r="C67" s="56"/>
      <c r="D67" s="100"/>
    </row>
  </sheetData>
  <mergeCells count="2">
    <mergeCell ref="A8:C10"/>
    <mergeCell ref="D8"/>
  </mergeCells>
  <printOptions horizontalCentered="1"/>
  <pageMargins left="0.5" right="0.5" top="1" bottom="0.75" header="0.5" footer="0.5"/>
  <pageSetup paperSize="9" scale="89" pageOrder="overThenDown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67"/>
  <sheetViews>
    <sheetView workbookViewId="0">
      <pane xSplit="3" ySplit="10" topLeftCell="D11" activePane="bottomRight" state="frozen"/>
      <selection activeCell="G32" sqref="G32"/>
      <selection pane="topRight" activeCell="G32" sqref="G32"/>
      <selection pane="bottomLeft" activeCell="G32" sqref="G32"/>
      <selection pane="bottomRight"/>
    </sheetView>
  </sheetViews>
  <sheetFormatPr defaultRowHeight="12" x14ac:dyDescent="0.2"/>
  <cols>
    <col min="1" max="1" width="1" style="2" customWidth="1"/>
    <col min="2" max="2" width="5.5" style="2" customWidth="1"/>
    <col min="3" max="3" width="44" style="2" customWidth="1"/>
    <col min="4" max="4" width="11.33203125" style="93" customWidth="1"/>
    <col min="5" max="5" width="12.1640625" style="93" customWidth="1"/>
    <col min="6" max="28" width="11.33203125" style="93" customWidth="1"/>
    <col min="29" max="29" width="11.83203125" style="93" bestFit="1" customWidth="1"/>
    <col min="30" max="36" width="11.33203125" style="93" customWidth="1"/>
    <col min="37" max="37" width="9.33203125" style="2"/>
    <col min="38" max="38" width="12.1640625" style="2" customWidth="1"/>
    <col min="39" max="41" width="10.83203125" style="2" customWidth="1"/>
    <col min="42" max="42" width="9.33203125" style="2"/>
    <col min="43" max="43" width="14.5" style="2" bestFit="1" customWidth="1"/>
    <col min="44" max="16384" width="9.33203125" style="2"/>
  </cols>
  <sheetData>
    <row r="1" spans="1:43" ht="11.1" customHeight="1" x14ac:dyDescent="0.2">
      <c r="A1" s="1" t="s">
        <v>103</v>
      </c>
      <c r="D1" s="2"/>
      <c r="E1" s="2"/>
      <c r="F1" s="2"/>
      <c r="G1" s="2"/>
      <c r="H1" s="2"/>
      <c r="I1" s="2"/>
      <c r="J1" s="1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ht="11.1" customHeight="1" x14ac:dyDescent="0.2">
      <c r="A2" s="1" t="s">
        <v>0</v>
      </c>
    </row>
    <row r="3" spans="1:43" s="117" customFormat="1" ht="11.1" customHeight="1" x14ac:dyDescent="0.2">
      <c r="A3" s="1" t="s">
        <v>111</v>
      </c>
    </row>
    <row r="4" spans="1:43" ht="11.1" customHeight="1" x14ac:dyDescent="0.2">
      <c r="A4" s="2" t="s">
        <v>13</v>
      </c>
      <c r="AK4" s="11"/>
    </row>
    <row r="5" spans="1:43" ht="11.1" customHeight="1" x14ac:dyDescent="0.2">
      <c r="A5" s="3" t="s">
        <v>102</v>
      </c>
      <c r="AK5" s="11"/>
    </row>
    <row r="8" spans="1:43" s="7" customFormat="1" ht="11.1" customHeight="1" x14ac:dyDescent="0.2">
      <c r="A8" s="164" t="s">
        <v>56</v>
      </c>
      <c r="B8" s="164"/>
      <c r="C8" s="164"/>
      <c r="D8" s="161" t="s">
        <v>14</v>
      </c>
      <c r="E8" s="162"/>
      <c r="F8" s="163"/>
      <c r="G8" s="148" t="s">
        <v>15</v>
      </c>
      <c r="H8" s="149"/>
      <c r="I8" s="149"/>
      <c r="J8" s="149"/>
      <c r="K8" s="149"/>
      <c r="L8" s="149"/>
      <c r="M8" s="150"/>
      <c r="N8" s="153" t="s">
        <v>16</v>
      </c>
      <c r="O8" s="154"/>
      <c r="P8" s="154"/>
      <c r="Q8" s="154"/>
      <c r="R8" s="154"/>
      <c r="S8" s="154"/>
      <c r="T8" s="155"/>
      <c r="U8" s="169" t="s">
        <v>17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1"/>
      <c r="AK8" s="17"/>
    </row>
    <row r="9" spans="1:43" s="7" customFormat="1" ht="11.1" customHeight="1" x14ac:dyDescent="0.2">
      <c r="A9" s="165"/>
      <c r="B9" s="165"/>
      <c r="C9" s="165"/>
      <c r="D9" s="161" t="s">
        <v>18</v>
      </c>
      <c r="E9" s="162"/>
      <c r="F9" s="172" t="s">
        <v>19</v>
      </c>
      <c r="G9" s="148" t="s">
        <v>20</v>
      </c>
      <c r="H9" s="149"/>
      <c r="I9" s="150"/>
      <c r="J9" s="148" t="s">
        <v>21</v>
      </c>
      <c r="K9" s="149"/>
      <c r="L9" s="150"/>
      <c r="M9" s="151" t="s">
        <v>22</v>
      </c>
      <c r="N9" s="153" t="s">
        <v>23</v>
      </c>
      <c r="O9" s="154"/>
      <c r="P9" s="155"/>
      <c r="Q9" s="145" t="s">
        <v>24</v>
      </c>
      <c r="R9" s="145" t="s">
        <v>25</v>
      </c>
      <c r="S9" s="139" t="s">
        <v>26</v>
      </c>
      <c r="T9" s="139" t="s">
        <v>27</v>
      </c>
      <c r="U9" s="143" t="s">
        <v>28</v>
      </c>
      <c r="V9" s="143" t="s">
        <v>29</v>
      </c>
      <c r="W9" s="143" t="s">
        <v>30</v>
      </c>
      <c r="X9" s="167" t="s">
        <v>31</v>
      </c>
      <c r="Y9" s="141" t="s">
        <v>32</v>
      </c>
      <c r="Z9" s="157" t="s">
        <v>33</v>
      </c>
      <c r="AA9" s="141" t="s">
        <v>34</v>
      </c>
      <c r="AB9" s="157" t="s">
        <v>35</v>
      </c>
      <c r="AC9" s="141" t="s">
        <v>36</v>
      </c>
      <c r="AD9" s="157" t="s">
        <v>37</v>
      </c>
      <c r="AE9" s="157" t="s">
        <v>38</v>
      </c>
      <c r="AF9" s="157" t="s">
        <v>39</v>
      </c>
      <c r="AG9" s="157" t="s">
        <v>40</v>
      </c>
      <c r="AH9" s="141" t="s">
        <v>41</v>
      </c>
      <c r="AI9" s="141" t="s">
        <v>42</v>
      </c>
      <c r="AJ9" s="141" t="s">
        <v>43</v>
      </c>
      <c r="AK9" s="18"/>
      <c r="AL9" s="19" t="s">
        <v>44</v>
      </c>
      <c r="AM9" s="19" t="s">
        <v>45</v>
      </c>
      <c r="AN9" s="19" t="s">
        <v>46</v>
      </c>
      <c r="AO9" s="19" t="s">
        <v>47</v>
      </c>
      <c r="AP9" s="20"/>
      <c r="AQ9" s="19" t="s">
        <v>48</v>
      </c>
    </row>
    <row r="10" spans="1:43" s="7" customFormat="1" ht="11.1" customHeight="1" x14ac:dyDescent="0.2">
      <c r="A10" s="166"/>
      <c r="B10" s="166"/>
      <c r="C10" s="166"/>
      <c r="D10" s="94" t="s">
        <v>49</v>
      </c>
      <c r="E10" s="95" t="s">
        <v>50</v>
      </c>
      <c r="F10" s="173"/>
      <c r="G10" s="96" t="s">
        <v>49</v>
      </c>
      <c r="H10" s="97" t="s">
        <v>50</v>
      </c>
      <c r="I10" s="97" t="s">
        <v>51</v>
      </c>
      <c r="J10" s="96" t="s">
        <v>49</v>
      </c>
      <c r="K10" s="97" t="s">
        <v>50</v>
      </c>
      <c r="L10" s="97" t="s">
        <v>51</v>
      </c>
      <c r="M10" s="152"/>
      <c r="N10" s="98" t="s">
        <v>49</v>
      </c>
      <c r="O10" s="99" t="s">
        <v>50</v>
      </c>
      <c r="P10" s="99" t="s">
        <v>51</v>
      </c>
      <c r="Q10" s="146"/>
      <c r="R10" s="146"/>
      <c r="S10" s="140"/>
      <c r="T10" s="140"/>
      <c r="U10" s="144"/>
      <c r="V10" s="144"/>
      <c r="W10" s="144"/>
      <c r="X10" s="168"/>
      <c r="Y10" s="156"/>
      <c r="Z10" s="158"/>
      <c r="AA10" s="156"/>
      <c r="AB10" s="158"/>
      <c r="AC10" s="156"/>
      <c r="AD10" s="158"/>
      <c r="AE10" s="158"/>
      <c r="AF10" s="158"/>
      <c r="AG10" s="158"/>
      <c r="AH10" s="156"/>
      <c r="AI10" s="156"/>
      <c r="AJ10" s="156"/>
      <c r="AK10" s="18"/>
      <c r="AL10" s="23"/>
      <c r="AM10" s="23"/>
      <c r="AN10" s="23"/>
      <c r="AO10" s="23"/>
    </row>
    <row r="11" spans="1:43" x14ac:dyDescent="0.2">
      <c r="A11" s="41"/>
      <c r="B11" s="42"/>
      <c r="C11" s="43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24"/>
      <c r="AL11" s="13"/>
      <c r="AM11" s="13"/>
      <c r="AN11" s="13"/>
      <c r="AO11" s="13"/>
      <c r="AP11" s="13"/>
      <c r="AQ11" s="13"/>
    </row>
    <row r="12" spans="1:43" ht="12.75" x14ac:dyDescent="0.2">
      <c r="A12" s="44" t="s">
        <v>95</v>
      </c>
      <c r="B12" s="45"/>
      <c r="C12" s="46"/>
      <c r="D12" s="103">
        <f>D14+D41</f>
        <v>0</v>
      </c>
      <c r="E12" s="103">
        <f t="shared" ref="E12:AJ12" si="0">E14+E41</f>
        <v>482452.54</v>
      </c>
      <c r="F12" s="103">
        <f t="shared" si="0"/>
        <v>482452.54</v>
      </c>
      <c r="G12" s="103">
        <f t="shared" si="0"/>
        <v>0</v>
      </c>
      <c r="H12" s="103">
        <f t="shared" si="0"/>
        <v>0</v>
      </c>
      <c r="I12" s="103">
        <f t="shared" si="0"/>
        <v>0</v>
      </c>
      <c r="J12" s="103">
        <f t="shared" si="0"/>
        <v>0</v>
      </c>
      <c r="K12" s="103">
        <f t="shared" si="0"/>
        <v>0</v>
      </c>
      <c r="L12" s="103">
        <f t="shared" si="0"/>
        <v>0</v>
      </c>
      <c r="M12" s="103">
        <f t="shared" si="0"/>
        <v>0</v>
      </c>
      <c r="N12" s="103">
        <f t="shared" si="0"/>
        <v>0</v>
      </c>
      <c r="O12" s="103">
        <f t="shared" si="0"/>
        <v>0</v>
      </c>
      <c r="P12" s="103">
        <f t="shared" si="0"/>
        <v>0</v>
      </c>
      <c r="Q12" s="103">
        <f t="shared" si="0"/>
        <v>0</v>
      </c>
      <c r="R12" s="103">
        <f t="shared" si="0"/>
        <v>0</v>
      </c>
      <c r="S12" s="103">
        <f t="shared" si="0"/>
        <v>0</v>
      </c>
      <c r="T12" s="103">
        <f t="shared" si="0"/>
        <v>0</v>
      </c>
      <c r="U12" s="103">
        <f t="shared" si="0"/>
        <v>0</v>
      </c>
      <c r="V12" s="103">
        <f t="shared" si="0"/>
        <v>82049.03</v>
      </c>
      <c r="W12" s="103">
        <f t="shared" si="0"/>
        <v>9133.92</v>
      </c>
      <c r="X12" s="103">
        <f t="shared" si="0"/>
        <v>0</v>
      </c>
      <c r="Y12" s="103">
        <f t="shared" si="0"/>
        <v>0</v>
      </c>
      <c r="Z12" s="103">
        <f t="shared" si="0"/>
        <v>513247.01</v>
      </c>
      <c r="AA12" s="103">
        <f t="shared" si="0"/>
        <v>65200</v>
      </c>
      <c r="AB12" s="103">
        <f t="shared" si="0"/>
        <v>0</v>
      </c>
      <c r="AC12" s="103">
        <f t="shared" si="0"/>
        <v>69189.679999999993</v>
      </c>
      <c r="AD12" s="103">
        <f t="shared" si="0"/>
        <v>0</v>
      </c>
      <c r="AE12" s="103">
        <f t="shared" si="0"/>
        <v>177795.8</v>
      </c>
      <c r="AF12" s="103">
        <f t="shared" si="0"/>
        <v>11818.539999999999</v>
      </c>
      <c r="AG12" s="103">
        <f t="shared" si="0"/>
        <v>10024.25</v>
      </c>
      <c r="AH12" s="103">
        <f t="shared" si="0"/>
        <v>0</v>
      </c>
      <c r="AI12" s="103">
        <f t="shared" si="0"/>
        <v>0</v>
      </c>
      <c r="AJ12" s="103">
        <f t="shared" si="0"/>
        <v>938458.23</v>
      </c>
      <c r="AK12" s="13"/>
      <c r="AL12" s="13">
        <f>F12</f>
        <v>482452.54</v>
      </c>
      <c r="AM12" s="13">
        <f>M12</f>
        <v>0</v>
      </c>
      <c r="AN12" s="13">
        <f>T12</f>
        <v>0</v>
      </c>
      <c r="AO12" s="13">
        <f>AJ12</f>
        <v>938458.23</v>
      </c>
      <c r="AP12" s="13"/>
      <c r="AQ12" s="13">
        <f>SUM(AL12:AO12)</f>
        <v>1420910.77</v>
      </c>
    </row>
    <row r="13" spans="1:43" ht="12.75" x14ac:dyDescent="0.2">
      <c r="A13" s="47"/>
      <c r="B13" s="48"/>
      <c r="C13" s="49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3"/>
      <c r="AL13" s="13"/>
      <c r="AM13" s="13"/>
      <c r="AN13" s="13"/>
      <c r="AO13" s="13"/>
      <c r="AP13" s="13"/>
      <c r="AQ13" s="13"/>
    </row>
    <row r="14" spans="1:43" ht="12.75" x14ac:dyDescent="0.2">
      <c r="A14" s="47"/>
      <c r="B14" s="50" t="s">
        <v>58</v>
      </c>
      <c r="C14" s="49"/>
      <c r="D14" s="103">
        <f>SUM(D16:D39)</f>
        <v>0</v>
      </c>
      <c r="E14" s="103">
        <f t="shared" ref="E14:AJ14" si="1">SUM(E16:E39)</f>
        <v>456402.24</v>
      </c>
      <c r="F14" s="103">
        <f t="shared" si="1"/>
        <v>456402.24</v>
      </c>
      <c r="G14" s="103">
        <f t="shared" si="1"/>
        <v>0</v>
      </c>
      <c r="H14" s="103">
        <f t="shared" si="1"/>
        <v>0</v>
      </c>
      <c r="I14" s="103">
        <f t="shared" si="1"/>
        <v>0</v>
      </c>
      <c r="J14" s="103">
        <f t="shared" si="1"/>
        <v>0</v>
      </c>
      <c r="K14" s="103">
        <f t="shared" si="1"/>
        <v>0</v>
      </c>
      <c r="L14" s="103">
        <f t="shared" si="1"/>
        <v>0</v>
      </c>
      <c r="M14" s="103">
        <f t="shared" si="1"/>
        <v>0</v>
      </c>
      <c r="N14" s="103">
        <f t="shared" si="1"/>
        <v>0</v>
      </c>
      <c r="O14" s="103">
        <f t="shared" si="1"/>
        <v>0</v>
      </c>
      <c r="P14" s="103">
        <f t="shared" si="1"/>
        <v>0</v>
      </c>
      <c r="Q14" s="103">
        <f t="shared" si="1"/>
        <v>0</v>
      </c>
      <c r="R14" s="103">
        <f t="shared" si="1"/>
        <v>0</v>
      </c>
      <c r="S14" s="103">
        <f t="shared" si="1"/>
        <v>0</v>
      </c>
      <c r="T14" s="103">
        <f t="shared" si="1"/>
        <v>0</v>
      </c>
      <c r="U14" s="103">
        <f t="shared" si="1"/>
        <v>0</v>
      </c>
      <c r="V14" s="103">
        <f t="shared" si="1"/>
        <v>82049.03</v>
      </c>
      <c r="W14" s="103">
        <f t="shared" si="1"/>
        <v>9133.92</v>
      </c>
      <c r="X14" s="103">
        <f t="shared" si="1"/>
        <v>0</v>
      </c>
      <c r="Y14" s="103">
        <f t="shared" si="1"/>
        <v>0</v>
      </c>
      <c r="Z14" s="103">
        <f t="shared" si="1"/>
        <v>513247.01</v>
      </c>
      <c r="AA14" s="103">
        <f t="shared" si="1"/>
        <v>65200</v>
      </c>
      <c r="AB14" s="103">
        <f t="shared" si="1"/>
        <v>0</v>
      </c>
      <c r="AC14" s="103">
        <f t="shared" si="1"/>
        <v>21819.68</v>
      </c>
      <c r="AD14" s="103">
        <f t="shared" si="1"/>
        <v>0</v>
      </c>
      <c r="AE14" s="103">
        <f t="shared" si="1"/>
        <v>84571.8</v>
      </c>
      <c r="AF14" s="103">
        <f t="shared" si="1"/>
        <v>11818.539999999999</v>
      </c>
      <c r="AG14" s="103">
        <f t="shared" si="1"/>
        <v>10024.25</v>
      </c>
      <c r="AH14" s="103">
        <f t="shared" si="1"/>
        <v>0</v>
      </c>
      <c r="AI14" s="103">
        <f t="shared" si="1"/>
        <v>0</v>
      </c>
      <c r="AJ14" s="103">
        <f t="shared" si="1"/>
        <v>797864.23</v>
      </c>
      <c r="AK14" s="13"/>
      <c r="AL14" s="13">
        <f t="shared" ref="AL14:AL66" si="2">F14</f>
        <v>456402.24</v>
      </c>
      <c r="AM14" s="13">
        <f t="shared" ref="AM14:AM66" si="3">M14</f>
        <v>0</v>
      </c>
      <c r="AN14" s="13">
        <f t="shared" ref="AN14:AN66" si="4">T14</f>
        <v>0</v>
      </c>
      <c r="AO14" s="13">
        <f t="shared" ref="AO14:AO66" si="5">AJ14</f>
        <v>797864.23</v>
      </c>
      <c r="AP14" s="13"/>
      <c r="AQ14" s="13">
        <f t="shared" ref="AQ14:AQ66" si="6">SUM(AL14:AO14)</f>
        <v>1254266.47</v>
      </c>
    </row>
    <row r="15" spans="1:43" ht="12.75" x14ac:dyDescent="0.2">
      <c r="A15" s="47"/>
      <c r="B15" s="48"/>
      <c r="C15" s="49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3"/>
      <c r="AL15" s="13"/>
      <c r="AM15" s="13"/>
      <c r="AN15" s="13"/>
      <c r="AO15" s="13"/>
      <c r="AP15" s="13"/>
      <c r="AQ15" s="13"/>
    </row>
    <row r="16" spans="1:43" ht="12.75" x14ac:dyDescent="0.2">
      <c r="A16" s="47"/>
      <c r="B16" s="48"/>
      <c r="C16" s="51" t="s">
        <v>59</v>
      </c>
      <c r="D16" s="103">
        <v>0</v>
      </c>
      <c r="E16" s="103">
        <v>0</v>
      </c>
      <c r="F16" s="103">
        <f>D16+E16</f>
        <v>0</v>
      </c>
      <c r="G16" s="103">
        <v>0</v>
      </c>
      <c r="H16" s="103">
        <v>0</v>
      </c>
      <c r="I16" s="103">
        <f>G16+H16</f>
        <v>0</v>
      </c>
      <c r="J16" s="103">
        <v>0</v>
      </c>
      <c r="K16" s="103">
        <v>0</v>
      </c>
      <c r="L16" s="103">
        <f>J16+K16</f>
        <v>0</v>
      </c>
      <c r="M16" s="103">
        <f>I16+L16</f>
        <v>0</v>
      </c>
      <c r="N16" s="103">
        <v>0</v>
      </c>
      <c r="O16" s="103">
        <v>0</v>
      </c>
      <c r="P16" s="103">
        <f>N16+O16</f>
        <v>0</v>
      </c>
      <c r="Q16" s="103">
        <v>0</v>
      </c>
      <c r="R16" s="103">
        <v>0</v>
      </c>
      <c r="S16" s="103">
        <v>0</v>
      </c>
      <c r="T16" s="103">
        <f>SUM(P16:S16)</f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f>SUM(U16:AI16)</f>
        <v>0</v>
      </c>
      <c r="AK16" s="13"/>
      <c r="AL16" s="13">
        <f t="shared" si="2"/>
        <v>0</v>
      </c>
      <c r="AM16" s="13">
        <f t="shared" si="3"/>
        <v>0</v>
      </c>
      <c r="AN16" s="13">
        <f t="shared" si="4"/>
        <v>0</v>
      </c>
      <c r="AO16" s="13">
        <f t="shared" si="5"/>
        <v>0</v>
      </c>
      <c r="AP16" s="13"/>
      <c r="AQ16" s="13">
        <f t="shared" si="6"/>
        <v>0</v>
      </c>
    </row>
    <row r="17" spans="1:43" ht="12.75" x14ac:dyDescent="0.2">
      <c r="A17" s="47"/>
      <c r="B17" s="48"/>
      <c r="C17" s="51" t="s">
        <v>60</v>
      </c>
      <c r="D17" s="103">
        <v>0</v>
      </c>
      <c r="E17" s="103">
        <v>70697.61</v>
      </c>
      <c r="F17" s="103">
        <f t="shared" ref="F17:F39" si="7">D17+E17</f>
        <v>70697.61</v>
      </c>
      <c r="G17" s="103">
        <v>0</v>
      </c>
      <c r="H17" s="103">
        <v>0</v>
      </c>
      <c r="I17" s="103">
        <f t="shared" ref="I17:I39" si="8">G17+H17</f>
        <v>0</v>
      </c>
      <c r="J17" s="103">
        <v>0</v>
      </c>
      <c r="K17" s="103">
        <v>0</v>
      </c>
      <c r="L17" s="103">
        <f t="shared" ref="L17:L39" si="9">J17+K17</f>
        <v>0</v>
      </c>
      <c r="M17" s="103">
        <f t="shared" ref="M17:M39" si="10">I17+L17</f>
        <v>0</v>
      </c>
      <c r="N17" s="103">
        <v>0</v>
      </c>
      <c r="O17" s="103">
        <v>0</v>
      </c>
      <c r="P17" s="103">
        <f t="shared" ref="P17:P39" si="11">N17+O17</f>
        <v>0</v>
      </c>
      <c r="Q17" s="103">
        <v>0</v>
      </c>
      <c r="R17" s="103">
        <v>0</v>
      </c>
      <c r="S17" s="103">
        <v>0</v>
      </c>
      <c r="T17" s="103">
        <f t="shared" ref="T17:T39" si="12">SUM(P17:S17)</f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f t="shared" ref="AJ17:AJ39" si="13">SUM(U17:AI17)</f>
        <v>0</v>
      </c>
      <c r="AK17" s="13"/>
      <c r="AL17" s="13">
        <f t="shared" si="2"/>
        <v>70697.61</v>
      </c>
      <c r="AM17" s="13">
        <f t="shared" si="3"/>
        <v>0</v>
      </c>
      <c r="AN17" s="13">
        <f t="shared" si="4"/>
        <v>0</v>
      </c>
      <c r="AO17" s="13">
        <f t="shared" si="5"/>
        <v>0</v>
      </c>
      <c r="AP17" s="13"/>
      <c r="AQ17" s="13">
        <f t="shared" si="6"/>
        <v>70697.61</v>
      </c>
    </row>
    <row r="18" spans="1:43" ht="12.75" x14ac:dyDescent="0.2">
      <c r="A18" s="47"/>
      <c r="B18" s="48"/>
      <c r="C18" s="51" t="s">
        <v>61</v>
      </c>
      <c r="D18" s="103">
        <v>0</v>
      </c>
      <c r="E18" s="103">
        <v>0</v>
      </c>
      <c r="F18" s="103">
        <f t="shared" si="7"/>
        <v>0</v>
      </c>
      <c r="G18" s="103">
        <v>0</v>
      </c>
      <c r="H18" s="103">
        <v>0</v>
      </c>
      <c r="I18" s="103">
        <f t="shared" si="8"/>
        <v>0</v>
      </c>
      <c r="J18" s="103">
        <v>0</v>
      </c>
      <c r="K18" s="103">
        <v>0</v>
      </c>
      <c r="L18" s="103">
        <f t="shared" si="9"/>
        <v>0</v>
      </c>
      <c r="M18" s="103">
        <f t="shared" si="10"/>
        <v>0</v>
      </c>
      <c r="N18" s="103">
        <v>0</v>
      </c>
      <c r="O18" s="103">
        <v>0</v>
      </c>
      <c r="P18" s="103">
        <f t="shared" si="11"/>
        <v>0</v>
      </c>
      <c r="Q18" s="103">
        <v>0</v>
      </c>
      <c r="R18" s="103">
        <v>0</v>
      </c>
      <c r="S18" s="103">
        <v>0</v>
      </c>
      <c r="T18" s="103">
        <f t="shared" si="12"/>
        <v>0</v>
      </c>
      <c r="U18" s="103">
        <v>0</v>
      </c>
      <c r="V18" s="103"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v>0</v>
      </c>
      <c r="AD18" s="103">
        <v>0</v>
      </c>
      <c r="AE18" s="103">
        <v>0</v>
      </c>
      <c r="AF18" s="103">
        <v>0</v>
      </c>
      <c r="AG18" s="103">
        <v>0</v>
      </c>
      <c r="AH18" s="103">
        <v>0</v>
      </c>
      <c r="AI18" s="103">
        <v>0</v>
      </c>
      <c r="AJ18" s="103">
        <f t="shared" si="13"/>
        <v>0</v>
      </c>
      <c r="AK18" s="13"/>
      <c r="AL18" s="13">
        <f t="shared" si="2"/>
        <v>0</v>
      </c>
      <c r="AM18" s="13">
        <f t="shared" si="3"/>
        <v>0</v>
      </c>
      <c r="AN18" s="13">
        <f t="shared" si="4"/>
        <v>0</v>
      </c>
      <c r="AO18" s="13">
        <f t="shared" si="5"/>
        <v>0</v>
      </c>
      <c r="AP18" s="13"/>
      <c r="AQ18" s="13">
        <f t="shared" si="6"/>
        <v>0</v>
      </c>
    </row>
    <row r="19" spans="1:43" ht="12.75" x14ac:dyDescent="0.2">
      <c r="A19" s="47"/>
      <c r="B19" s="48"/>
      <c r="C19" s="51" t="s">
        <v>62</v>
      </c>
      <c r="D19" s="103">
        <v>0</v>
      </c>
      <c r="E19" s="103">
        <v>0</v>
      </c>
      <c r="F19" s="103">
        <f t="shared" si="7"/>
        <v>0</v>
      </c>
      <c r="G19" s="103">
        <v>0</v>
      </c>
      <c r="H19" s="103">
        <v>0</v>
      </c>
      <c r="I19" s="103">
        <f t="shared" si="8"/>
        <v>0</v>
      </c>
      <c r="J19" s="103">
        <v>0</v>
      </c>
      <c r="K19" s="103">
        <v>0</v>
      </c>
      <c r="L19" s="103">
        <f t="shared" si="9"/>
        <v>0</v>
      </c>
      <c r="M19" s="103">
        <f t="shared" si="10"/>
        <v>0</v>
      </c>
      <c r="N19" s="103">
        <v>0</v>
      </c>
      <c r="O19" s="103">
        <v>0</v>
      </c>
      <c r="P19" s="103">
        <f t="shared" si="11"/>
        <v>0</v>
      </c>
      <c r="Q19" s="103">
        <v>0</v>
      </c>
      <c r="R19" s="103">
        <v>0</v>
      </c>
      <c r="S19" s="103">
        <v>0</v>
      </c>
      <c r="T19" s="103">
        <f t="shared" si="12"/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215556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f t="shared" si="13"/>
        <v>215556</v>
      </c>
      <c r="AK19" s="13"/>
      <c r="AL19" s="13">
        <f t="shared" si="2"/>
        <v>0</v>
      </c>
      <c r="AM19" s="13">
        <f t="shared" si="3"/>
        <v>0</v>
      </c>
      <c r="AN19" s="13">
        <f t="shared" si="4"/>
        <v>0</v>
      </c>
      <c r="AO19" s="13">
        <f t="shared" si="5"/>
        <v>215556</v>
      </c>
      <c r="AP19" s="13"/>
      <c r="AQ19" s="13">
        <f t="shared" si="6"/>
        <v>215556</v>
      </c>
    </row>
    <row r="20" spans="1:43" ht="12.75" x14ac:dyDescent="0.2">
      <c r="A20" s="47"/>
      <c r="B20" s="48"/>
      <c r="C20" s="51" t="s">
        <v>63</v>
      </c>
      <c r="D20" s="103">
        <v>0</v>
      </c>
      <c r="E20" s="103">
        <v>0</v>
      </c>
      <c r="F20" s="103">
        <f t="shared" si="7"/>
        <v>0</v>
      </c>
      <c r="G20" s="103">
        <v>0</v>
      </c>
      <c r="H20" s="103">
        <v>0</v>
      </c>
      <c r="I20" s="103">
        <f t="shared" si="8"/>
        <v>0</v>
      </c>
      <c r="J20" s="103">
        <v>0</v>
      </c>
      <c r="K20" s="103">
        <v>0</v>
      </c>
      <c r="L20" s="103">
        <f t="shared" si="9"/>
        <v>0</v>
      </c>
      <c r="M20" s="103">
        <f t="shared" si="10"/>
        <v>0</v>
      </c>
      <c r="N20" s="103">
        <v>0</v>
      </c>
      <c r="O20" s="103">
        <v>0</v>
      </c>
      <c r="P20" s="103">
        <f t="shared" si="11"/>
        <v>0</v>
      </c>
      <c r="Q20" s="103">
        <v>0</v>
      </c>
      <c r="R20" s="103">
        <v>0</v>
      </c>
      <c r="S20" s="103">
        <v>0</v>
      </c>
      <c r="T20" s="103">
        <f t="shared" si="12"/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35067.230000000003</v>
      </c>
      <c r="AF20" s="103">
        <v>0</v>
      </c>
      <c r="AG20" s="103">
        <v>10024.25</v>
      </c>
      <c r="AH20" s="103">
        <v>0</v>
      </c>
      <c r="AI20" s="103">
        <v>0</v>
      </c>
      <c r="AJ20" s="103">
        <f t="shared" si="13"/>
        <v>45091.48</v>
      </c>
      <c r="AK20" s="13"/>
      <c r="AL20" s="13">
        <f t="shared" si="2"/>
        <v>0</v>
      </c>
      <c r="AM20" s="13">
        <f t="shared" si="3"/>
        <v>0</v>
      </c>
      <c r="AN20" s="13">
        <f t="shared" si="4"/>
        <v>0</v>
      </c>
      <c r="AO20" s="13">
        <f t="shared" si="5"/>
        <v>45091.48</v>
      </c>
      <c r="AP20" s="13"/>
      <c r="AQ20" s="13">
        <f t="shared" si="6"/>
        <v>45091.48</v>
      </c>
    </row>
    <row r="21" spans="1:43" ht="12.75" x14ac:dyDescent="0.2">
      <c r="A21" s="47"/>
      <c r="B21" s="48"/>
      <c r="C21" s="51" t="s">
        <v>64</v>
      </c>
      <c r="D21" s="103">
        <v>0</v>
      </c>
      <c r="E21" s="103">
        <v>0</v>
      </c>
      <c r="F21" s="103">
        <f t="shared" si="7"/>
        <v>0</v>
      </c>
      <c r="G21" s="103">
        <v>0</v>
      </c>
      <c r="H21" s="103">
        <v>0</v>
      </c>
      <c r="I21" s="103">
        <f t="shared" si="8"/>
        <v>0</v>
      </c>
      <c r="J21" s="103">
        <v>0</v>
      </c>
      <c r="K21" s="103">
        <v>0</v>
      </c>
      <c r="L21" s="103">
        <f t="shared" si="9"/>
        <v>0</v>
      </c>
      <c r="M21" s="103">
        <f t="shared" si="10"/>
        <v>0</v>
      </c>
      <c r="N21" s="103">
        <v>0</v>
      </c>
      <c r="O21" s="103">
        <v>0</v>
      </c>
      <c r="P21" s="103">
        <f t="shared" si="11"/>
        <v>0</v>
      </c>
      <c r="Q21" s="103">
        <v>0</v>
      </c>
      <c r="R21" s="103">
        <v>0</v>
      </c>
      <c r="S21" s="103">
        <v>0</v>
      </c>
      <c r="T21" s="103">
        <f t="shared" si="12"/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  <c r="AF21" s="103">
        <v>0</v>
      </c>
      <c r="AG21" s="103">
        <v>0</v>
      </c>
      <c r="AH21" s="103">
        <v>0</v>
      </c>
      <c r="AI21" s="103">
        <v>0</v>
      </c>
      <c r="AJ21" s="103">
        <f t="shared" si="13"/>
        <v>0</v>
      </c>
      <c r="AK21" s="13"/>
      <c r="AL21" s="13">
        <f t="shared" si="2"/>
        <v>0</v>
      </c>
      <c r="AM21" s="13">
        <f t="shared" si="3"/>
        <v>0</v>
      </c>
      <c r="AN21" s="13">
        <f t="shared" si="4"/>
        <v>0</v>
      </c>
      <c r="AO21" s="13">
        <f t="shared" si="5"/>
        <v>0</v>
      </c>
      <c r="AP21" s="13"/>
      <c r="AQ21" s="13">
        <f t="shared" si="6"/>
        <v>0</v>
      </c>
    </row>
    <row r="22" spans="1:43" ht="12.75" x14ac:dyDescent="0.2">
      <c r="A22" s="47"/>
      <c r="B22" s="48"/>
      <c r="C22" s="51" t="s">
        <v>65</v>
      </c>
      <c r="D22" s="103">
        <v>0</v>
      </c>
      <c r="E22" s="103">
        <v>20000</v>
      </c>
      <c r="F22" s="103">
        <f t="shared" si="7"/>
        <v>20000</v>
      </c>
      <c r="G22" s="103">
        <v>0</v>
      </c>
      <c r="H22" s="103">
        <v>0</v>
      </c>
      <c r="I22" s="103">
        <f t="shared" si="8"/>
        <v>0</v>
      </c>
      <c r="J22" s="103">
        <v>0</v>
      </c>
      <c r="K22" s="103">
        <v>0</v>
      </c>
      <c r="L22" s="103">
        <f t="shared" si="9"/>
        <v>0</v>
      </c>
      <c r="M22" s="103">
        <f t="shared" si="10"/>
        <v>0</v>
      </c>
      <c r="N22" s="103">
        <v>0</v>
      </c>
      <c r="O22" s="103">
        <v>0</v>
      </c>
      <c r="P22" s="103">
        <f t="shared" si="11"/>
        <v>0</v>
      </c>
      <c r="Q22" s="103">
        <v>0</v>
      </c>
      <c r="R22" s="103">
        <v>0</v>
      </c>
      <c r="S22" s="103">
        <v>0</v>
      </c>
      <c r="T22" s="103">
        <f t="shared" si="12"/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70000</v>
      </c>
      <c r="AA22" s="103">
        <v>0</v>
      </c>
      <c r="AB22" s="103">
        <v>0</v>
      </c>
      <c r="AC22" s="103">
        <v>0</v>
      </c>
      <c r="AD22" s="103">
        <v>0</v>
      </c>
      <c r="AE22" s="103">
        <v>0</v>
      </c>
      <c r="AF22" s="103">
        <v>0</v>
      </c>
      <c r="AG22" s="103">
        <v>0</v>
      </c>
      <c r="AH22" s="103">
        <v>0</v>
      </c>
      <c r="AI22" s="103">
        <v>0</v>
      </c>
      <c r="AJ22" s="103">
        <f t="shared" si="13"/>
        <v>70000</v>
      </c>
      <c r="AK22" s="13"/>
      <c r="AL22" s="13">
        <f t="shared" si="2"/>
        <v>20000</v>
      </c>
      <c r="AM22" s="13">
        <f t="shared" si="3"/>
        <v>0</v>
      </c>
      <c r="AN22" s="13">
        <f t="shared" si="4"/>
        <v>0</v>
      </c>
      <c r="AO22" s="13">
        <f t="shared" si="5"/>
        <v>70000</v>
      </c>
      <c r="AP22" s="13"/>
      <c r="AQ22" s="13">
        <f t="shared" si="6"/>
        <v>90000</v>
      </c>
    </row>
    <row r="23" spans="1:43" ht="12.75" x14ac:dyDescent="0.2">
      <c r="A23" s="47"/>
      <c r="B23" s="48"/>
      <c r="C23" s="51" t="s">
        <v>66</v>
      </c>
      <c r="D23" s="103">
        <v>0</v>
      </c>
      <c r="E23" s="103">
        <v>91215.92</v>
      </c>
      <c r="F23" s="103">
        <f t="shared" si="7"/>
        <v>91215.92</v>
      </c>
      <c r="G23" s="103">
        <v>0</v>
      </c>
      <c r="H23" s="103">
        <v>0</v>
      </c>
      <c r="I23" s="103">
        <f t="shared" si="8"/>
        <v>0</v>
      </c>
      <c r="J23" s="103">
        <v>0</v>
      </c>
      <c r="K23" s="103">
        <v>0</v>
      </c>
      <c r="L23" s="103">
        <f t="shared" si="9"/>
        <v>0</v>
      </c>
      <c r="M23" s="103">
        <f t="shared" si="10"/>
        <v>0</v>
      </c>
      <c r="N23" s="103">
        <v>0</v>
      </c>
      <c r="O23" s="103">
        <v>0</v>
      </c>
      <c r="P23" s="103">
        <f t="shared" si="11"/>
        <v>0</v>
      </c>
      <c r="Q23" s="103">
        <v>0</v>
      </c>
      <c r="R23" s="103">
        <v>0</v>
      </c>
      <c r="S23" s="103">
        <v>0</v>
      </c>
      <c r="T23" s="103">
        <f t="shared" si="12"/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f t="shared" si="13"/>
        <v>0</v>
      </c>
      <c r="AK23" s="13"/>
      <c r="AL23" s="13">
        <f t="shared" si="2"/>
        <v>91215.92</v>
      </c>
      <c r="AM23" s="13">
        <f t="shared" si="3"/>
        <v>0</v>
      </c>
      <c r="AN23" s="13">
        <f t="shared" si="4"/>
        <v>0</v>
      </c>
      <c r="AO23" s="13">
        <f t="shared" si="5"/>
        <v>0</v>
      </c>
      <c r="AP23" s="13"/>
      <c r="AQ23" s="13">
        <f t="shared" si="6"/>
        <v>91215.92</v>
      </c>
    </row>
    <row r="24" spans="1:43" ht="12.75" x14ac:dyDescent="0.2">
      <c r="A24" s="47"/>
      <c r="B24" s="48"/>
      <c r="C24" s="51" t="s">
        <v>67</v>
      </c>
      <c r="D24" s="103">
        <v>0</v>
      </c>
      <c r="E24" s="103">
        <v>0</v>
      </c>
      <c r="F24" s="103">
        <f t="shared" si="7"/>
        <v>0</v>
      </c>
      <c r="G24" s="103">
        <v>0</v>
      </c>
      <c r="H24" s="103">
        <v>0</v>
      </c>
      <c r="I24" s="103">
        <f t="shared" si="8"/>
        <v>0</v>
      </c>
      <c r="J24" s="103">
        <v>0</v>
      </c>
      <c r="K24" s="103">
        <v>0</v>
      </c>
      <c r="L24" s="103">
        <f t="shared" si="9"/>
        <v>0</v>
      </c>
      <c r="M24" s="103">
        <f t="shared" si="10"/>
        <v>0</v>
      </c>
      <c r="N24" s="103">
        <v>0</v>
      </c>
      <c r="O24" s="103">
        <v>0</v>
      </c>
      <c r="P24" s="103">
        <f t="shared" si="11"/>
        <v>0</v>
      </c>
      <c r="Q24" s="103">
        <v>0</v>
      </c>
      <c r="R24" s="103">
        <v>0</v>
      </c>
      <c r="S24" s="103">
        <v>0</v>
      </c>
      <c r="T24" s="103">
        <f t="shared" si="12"/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3">
        <v>0</v>
      </c>
      <c r="AG24" s="103">
        <v>0</v>
      </c>
      <c r="AH24" s="103">
        <v>0</v>
      </c>
      <c r="AI24" s="103">
        <v>0</v>
      </c>
      <c r="AJ24" s="103">
        <f t="shared" si="13"/>
        <v>0</v>
      </c>
      <c r="AK24" s="13"/>
      <c r="AL24" s="13">
        <f t="shared" si="2"/>
        <v>0</v>
      </c>
      <c r="AM24" s="13">
        <f t="shared" si="3"/>
        <v>0</v>
      </c>
      <c r="AN24" s="13">
        <f t="shared" si="4"/>
        <v>0</v>
      </c>
      <c r="AO24" s="13">
        <f t="shared" si="5"/>
        <v>0</v>
      </c>
      <c r="AP24" s="13"/>
      <c r="AQ24" s="13">
        <f t="shared" si="6"/>
        <v>0</v>
      </c>
    </row>
    <row r="25" spans="1:43" ht="12.75" x14ac:dyDescent="0.2">
      <c r="A25" s="47"/>
      <c r="B25" s="48"/>
      <c r="C25" s="51" t="s">
        <v>68</v>
      </c>
      <c r="D25" s="103">
        <v>0</v>
      </c>
      <c r="E25" s="103">
        <v>0</v>
      </c>
      <c r="F25" s="103">
        <f t="shared" si="7"/>
        <v>0</v>
      </c>
      <c r="G25" s="103">
        <v>0</v>
      </c>
      <c r="H25" s="103">
        <v>0</v>
      </c>
      <c r="I25" s="103">
        <f t="shared" si="8"/>
        <v>0</v>
      </c>
      <c r="J25" s="103">
        <v>0</v>
      </c>
      <c r="K25" s="103">
        <v>0</v>
      </c>
      <c r="L25" s="103">
        <f t="shared" si="9"/>
        <v>0</v>
      </c>
      <c r="M25" s="103">
        <f t="shared" si="10"/>
        <v>0</v>
      </c>
      <c r="N25" s="103">
        <v>0</v>
      </c>
      <c r="O25" s="103">
        <v>0</v>
      </c>
      <c r="P25" s="103">
        <f t="shared" si="11"/>
        <v>0</v>
      </c>
      <c r="Q25" s="103">
        <v>0</v>
      </c>
      <c r="R25" s="103">
        <v>0</v>
      </c>
      <c r="S25" s="103">
        <v>0</v>
      </c>
      <c r="T25" s="103">
        <f t="shared" si="12"/>
        <v>0</v>
      </c>
      <c r="U25" s="103">
        <v>0</v>
      </c>
      <c r="V25" s="103">
        <v>31749.03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v>21819.68</v>
      </c>
      <c r="AD25" s="103">
        <v>0</v>
      </c>
      <c r="AE25" s="103">
        <v>49504.57</v>
      </c>
      <c r="AF25" s="103">
        <v>0</v>
      </c>
      <c r="AG25" s="103">
        <v>0</v>
      </c>
      <c r="AH25" s="103">
        <v>0</v>
      </c>
      <c r="AI25" s="103">
        <v>0</v>
      </c>
      <c r="AJ25" s="103">
        <f t="shared" si="13"/>
        <v>103073.28</v>
      </c>
      <c r="AK25" s="13"/>
      <c r="AL25" s="13">
        <f t="shared" si="2"/>
        <v>0</v>
      </c>
      <c r="AM25" s="13">
        <f t="shared" si="3"/>
        <v>0</v>
      </c>
      <c r="AN25" s="13">
        <f t="shared" si="4"/>
        <v>0</v>
      </c>
      <c r="AO25" s="13">
        <f t="shared" si="5"/>
        <v>103073.28</v>
      </c>
      <c r="AP25" s="13"/>
      <c r="AQ25" s="13">
        <f t="shared" si="6"/>
        <v>103073.28</v>
      </c>
    </row>
    <row r="26" spans="1:43" ht="12.75" x14ac:dyDescent="0.2">
      <c r="A26" s="47"/>
      <c r="B26" s="48"/>
      <c r="C26" s="51" t="s">
        <v>69</v>
      </c>
      <c r="D26" s="103">
        <v>0</v>
      </c>
      <c r="E26" s="103">
        <v>179288.71</v>
      </c>
      <c r="F26" s="103">
        <f t="shared" si="7"/>
        <v>179288.71</v>
      </c>
      <c r="G26" s="103">
        <v>0</v>
      </c>
      <c r="H26" s="103">
        <v>0</v>
      </c>
      <c r="I26" s="103">
        <f t="shared" si="8"/>
        <v>0</v>
      </c>
      <c r="J26" s="103">
        <v>0</v>
      </c>
      <c r="K26" s="103">
        <v>0</v>
      </c>
      <c r="L26" s="103">
        <f t="shared" si="9"/>
        <v>0</v>
      </c>
      <c r="M26" s="103">
        <f t="shared" si="10"/>
        <v>0</v>
      </c>
      <c r="N26" s="103">
        <v>0</v>
      </c>
      <c r="O26" s="103">
        <v>0</v>
      </c>
      <c r="P26" s="103">
        <f t="shared" si="11"/>
        <v>0</v>
      </c>
      <c r="Q26" s="103">
        <v>0</v>
      </c>
      <c r="R26" s="103">
        <v>0</v>
      </c>
      <c r="S26" s="103">
        <v>0</v>
      </c>
      <c r="T26" s="103">
        <f t="shared" si="12"/>
        <v>0</v>
      </c>
      <c r="U26" s="103">
        <v>0</v>
      </c>
      <c r="V26" s="103">
        <v>0</v>
      </c>
      <c r="W26" s="103">
        <v>9133.92</v>
      </c>
      <c r="X26" s="103">
        <v>0</v>
      </c>
      <c r="Y26" s="103">
        <v>0</v>
      </c>
      <c r="Z26" s="103">
        <v>156560.01</v>
      </c>
      <c r="AA26" s="103">
        <v>65200</v>
      </c>
      <c r="AB26" s="103">
        <v>0</v>
      </c>
      <c r="AC26" s="103">
        <v>0</v>
      </c>
      <c r="AD26" s="103">
        <v>0</v>
      </c>
      <c r="AE26" s="103">
        <v>0</v>
      </c>
      <c r="AF26" s="103">
        <v>11818.539999999999</v>
      </c>
      <c r="AG26" s="103">
        <v>0</v>
      </c>
      <c r="AH26" s="103">
        <v>0</v>
      </c>
      <c r="AI26" s="103">
        <v>0</v>
      </c>
      <c r="AJ26" s="103">
        <f t="shared" si="13"/>
        <v>242712.47000000003</v>
      </c>
      <c r="AK26" s="13"/>
      <c r="AL26" s="13">
        <f t="shared" si="2"/>
        <v>179288.71</v>
      </c>
      <c r="AM26" s="13">
        <f t="shared" si="3"/>
        <v>0</v>
      </c>
      <c r="AN26" s="13">
        <f t="shared" si="4"/>
        <v>0</v>
      </c>
      <c r="AO26" s="13">
        <f t="shared" si="5"/>
        <v>242712.47000000003</v>
      </c>
      <c r="AP26" s="13"/>
      <c r="AQ26" s="13">
        <f t="shared" si="6"/>
        <v>422001.18000000005</v>
      </c>
    </row>
    <row r="27" spans="1:43" ht="12.75" x14ac:dyDescent="0.2">
      <c r="A27" s="47"/>
      <c r="B27" s="48"/>
      <c r="C27" s="51" t="s">
        <v>70</v>
      </c>
      <c r="D27" s="103">
        <v>0</v>
      </c>
      <c r="E27" s="103">
        <v>0</v>
      </c>
      <c r="F27" s="103">
        <f t="shared" si="7"/>
        <v>0</v>
      </c>
      <c r="G27" s="103">
        <v>0</v>
      </c>
      <c r="H27" s="103">
        <v>0</v>
      </c>
      <c r="I27" s="103">
        <f t="shared" si="8"/>
        <v>0</v>
      </c>
      <c r="J27" s="103">
        <v>0</v>
      </c>
      <c r="K27" s="103">
        <v>0</v>
      </c>
      <c r="L27" s="103">
        <f t="shared" si="9"/>
        <v>0</v>
      </c>
      <c r="M27" s="103">
        <f t="shared" si="10"/>
        <v>0</v>
      </c>
      <c r="N27" s="103">
        <v>0</v>
      </c>
      <c r="O27" s="103">
        <v>0</v>
      </c>
      <c r="P27" s="103">
        <f t="shared" si="11"/>
        <v>0</v>
      </c>
      <c r="Q27" s="103">
        <v>0</v>
      </c>
      <c r="R27" s="103">
        <v>0</v>
      </c>
      <c r="S27" s="103">
        <v>0</v>
      </c>
      <c r="T27" s="103">
        <f t="shared" si="12"/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v>0</v>
      </c>
      <c r="AD27" s="103">
        <v>0</v>
      </c>
      <c r="AE27" s="103">
        <v>0</v>
      </c>
      <c r="AF27" s="103">
        <v>0</v>
      </c>
      <c r="AG27" s="103">
        <v>0</v>
      </c>
      <c r="AH27" s="103">
        <v>0</v>
      </c>
      <c r="AI27" s="103">
        <v>0</v>
      </c>
      <c r="AJ27" s="103">
        <f t="shared" si="13"/>
        <v>0</v>
      </c>
      <c r="AK27" s="13"/>
      <c r="AL27" s="13">
        <f t="shared" si="2"/>
        <v>0</v>
      </c>
      <c r="AM27" s="13">
        <f t="shared" si="3"/>
        <v>0</v>
      </c>
      <c r="AN27" s="13">
        <f t="shared" si="4"/>
        <v>0</v>
      </c>
      <c r="AO27" s="13">
        <f t="shared" si="5"/>
        <v>0</v>
      </c>
      <c r="AP27" s="13"/>
      <c r="AQ27" s="13">
        <f t="shared" si="6"/>
        <v>0</v>
      </c>
    </row>
    <row r="28" spans="1:43" ht="12.75" x14ac:dyDescent="0.2">
      <c r="A28" s="47"/>
      <c r="B28" s="48"/>
      <c r="C28" s="51" t="s">
        <v>71</v>
      </c>
      <c r="D28" s="103">
        <v>0</v>
      </c>
      <c r="E28" s="103">
        <v>95200</v>
      </c>
      <c r="F28" s="103">
        <f t="shared" si="7"/>
        <v>95200</v>
      </c>
      <c r="G28" s="103">
        <v>0</v>
      </c>
      <c r="H28" s="103">
        <v>0</v>
      </c>
      <c r="I28" s="103">
        <f t="shared" si="8"/>
        <v>0</v>
      </c>
      <c r="J28" s="103">
        <v>0</v>
      </c>
      <c r="K28" s="103">
        <v>0</v>
      </c>
      <c r="L28" s="103">
        <f t="shared" si="9"/>
        <v>0</v>
      </c>
      <c r="M28" s="103">
        <f t="shared" si="10"/>
        <v>0</v>
      </c>
      <c r="N28" s="103">
        <v>0</v>
      </c>
      <c r="O28" s="103">
        <v>0</v>
      </c>
      <c r="P28" s="103">
        <f t="shared" si="11"/>
        <v>0</v>
      </c>
      <c r="Q28" s="103">
        <v>0</v>
      </c>
      <c r="R28" s="103">
        <v>0</v>
      </c>
      <c r="S28" s="103">
        <v>0</v>
      </c>
      <c r="T28" s="103">
        <f t="shared" si="12"/>
        <v>0</v>
      </c>
      <c r="U28" s="103">
        <v>0</v>
      </c>
      <c r="V28" s="103">
        <v>50300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v>0</v>
      </c>
      <c r="AD28" s="103">
        <v>0</v>
      </c>
      <c r="AE28" s="103">
        <v>0</v>
      </c>
      <c r="AF28" s="103">
        <v>0</v>
      </c>
      <c r="AG28" s="103">
        <v>0</v>
      </c>
      <c r="AH28" s="103">
        <v>0</v>
      </c>
      <c r="AI28" s="103">
        <v>0</v>
      </c>
      <c r="AJ28" s="103">
        <f t="shared" si="13"/>
        <v>50300</v>
      </c>
      <c r="AK28" s="13"/>
      <c r="AL28" s="13">
        <f t="shared" si="2"/>
        <v>95200</v>
      </c>
      <c r="AM28" s="13">
        <f t="shared" si="3"/>
        <v>0</v>
      </c>
      <c r="AN28" s="13">
        <f t="shared" si="4"/>
        <v>0</v>
      </c>
      <c r="AO28" s="13">
        <f t="shared" si="5"/>
        <v>50300</v>
      </c>
      <c r="AP28" s="13"/>
      <c r="AQ28" s="13">
        <f t="shared" si="6"/>
        <v>145500</v>
      </c>
    </row>
    <row r="29" spans="1:43" ht="12.75" x14ac:dyDescent="0.2">
      <c r="A29" s="47"/>
      <c r="B29" s="48"/>
      <c r="C29" s="51" t="s">
        <v>72</v>
      </c>
      <c r="D29" s="103">
        <v>0</v>
      </c>
      <c r="E29" s="103">
        <v>0</v>
      </c>
      <c r="F29" s="103">
        <f t="shared" si="7"/>
        <v>0</v>
      </c>
      <c r="G29" s="103">
        <v>0</v>
      </c>
      <c r="H29" s="103">
        <v>0</v>
      </c>
      <c r="I29" s="103">
        <f t="shared" si="8"/>
        <v>0</v>
      </c>
      <c r="J29" s="103">
        <v>0</v>
      </c>
      <c r="K29" s="103">
        <v>0</v>
      </c>
      <c r="L29" s="103">
        <f t="shared" si="9"/>
        <v>0</v>
      </c>
      <c r="M29" s="103">
        <f t="shared" si="10"/>
        <v>0</v>
      </c>
      <c r="N29" s="103">
        <v>0</v>
      </c>
      <c r="O29" s="103">
        <v>0</v>
      </c>
      <c r="P29" s="103">
        <f t="shared" si="11"/>
        <v>0</v>
      </c>
      <c r="Q29" s="103">
        <v>0</v>
      </c>
      <c r="R29" s="103">
        <v>0</v>
      </c>
      <c r="S29" s="103">
        <v>0</v>
      </c>
      <c r="T29" s="103">
        <f t="shared" si="12"/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  <c r="AE29" s="103">
        <v>0</v>
      </c>
      <c r="AF29" s="103">
        <v>0</v>
      </c>
      <c r="AG29" s="103">
        <v>0</v>
      </c>
      <c r="AH29" s="103">
        <v>0</v>
      </c>
      <c r="AI29" s="103">
        <v>0</v>
      </c>
      <c r="AJ29" s="103">
        <f t="shared" si="13"/>
        <v>0</v>
      </c>
      <c r="AK29" s="13"/>
      <c r="AL29" s="13">
        <f t="shared" si="2"/>
        <v>0</v>
      </c>
      <c r="AM29" s="13">
        <f t="shared" si="3"/>
        <v>0</v>
      </c>
      <c r="AN29" s="13">
        <f t="shared" si="4"/>
        <v>0</v>
      </c>
      <c r="AO29" s="13">
        <f t="shared" si="5"/>
        <v>0</v>
      </c>
      <c r="AP29" s="13"/>
      <c r="AQ29" s="13">
        <f t="shared" si="6"/>
        <v>0</v>
      </c>
    </row>
    <row r="30" spans="1:43" ht="12.75" x14ac:dyDescent="0.2">
      <c r="A30" s="47"/>
      <c r="B30" s="48"/>
      <c r="C30" s="51" t="s">
        <v>73</v>
      </c>
      <c r="D30" s="103">
        <v>0</v>
      </c>
      <c r="E30" s="103">
        <v>0</v>
      </c>
      <c r="F30" s="103">
        <f t="shared" si="7"/>
        <v>0</v>
      </c>
      <c r="G30" s="103">
        <v>0</v>
      </c>
      <c r="H30" s="103">
        <v>0</v>
      </c>
      <c r="I30" s="103">
        <f t="shared" si="8"/>
        <v>0</v>
      </c>
      <c r="J30" s="103">
        <v>0</v>
      </c>
      <c r="K30" s="103">
        <v>0</v>
      </c>
      <c r="L30" s="103">
        <f t="shared" si="9"/>
        <v>0</v>
      </c>
      <c r="M30" s="103">
        <f t="shared" si="10"/>
        <v>0</v>
      </c>
      <c r="N30" s="103">
        <v>0</v>
      </c>
      <c r="O30" s="103">
        <v>0</v>
      </c>
      <c r="P30" s="103">
        <f t="shared" si="11"/>
        <v>0</v>
      </c>
      <c r="Q30" s="103">
        <v>0</v>
      </c>
      <c r="R30" s="103">
        <v>0</v>
      </c>
      <c r="S30" s="103">
        <v>0</v>
      </c>
      <c r="T30" s="103">
        <f t="shared" si="12"/>
        <v>0</v>
      </c>
      <c r="U30" s="103"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v>0</v>
      </c>
      <c r="AD30" s="103">
        <v>0</v>
      </c>
      <c r="AE30" s="103">
        <v>0</v>
      </c>
      <c r="AF30" s="103">
        <v>0</v>
      </c>
      <c r="AG30" s="103">
        <v>0</v>
      </c>
      <c r="AH30" s="103">
        <v>0</v>
      </c>
      <c r="AI30" s="103">
        <v>0</v>
      </c>
      <c r="AJ30" s="103">
        <f>SUM(U30:AI30)</f>
        <v>0</v>
      </c>
      <c r="AK30" s="13"/>
      <c r="AL30" s="13">
        <f t="shared" si="2"/>
        <v>0</v>
      </c>
      <c r="AM30" s="13">
        <f t="shared" si="3"/>
        <v>0</v>
      </c>
      <c r="AN30" s="13">
        <f t="shared" si="4"/>
        <v>0</v>
      </c>
      <c r="AO30" s="13">
        <f t="shared" si="5"/>
        <v>0</v>
      </c>
      <c r="AP30" s="13"/>
      <c r="AQ30" s="13">
        <f t="shared" si="6"/>
        <v>0</v>
      </c>
    </row>
    <row r="31" spans="1:43" ht="12.75" x14ac:dyDescent="0.2">
      <c r="A31" s="47"/>
      <c r="B31" s="48"/>
      <c r="C31" s="51" t="s">
        <v>74</v>
      </c>
      <c r="D31" s="103">
        <v>0</v>
      </c>
      <c r="E31" s="103">
        <v>0</v>
      </c>
      <c r="F31" s="103">
        <f t="shared" si="7"/>
        <v>0</v>
      </c>
      <c r="G31" s="103">
        <v>0</v>
      </c>
      <c r="H31" s="103">
        <v>0</v>
      </c>
      <c r="I31" s="103">
        <f t="shared" si="8"/>
        <v>0</v>
      </c>
      <c r="J31" s="103">
        <v>0</v>
      </c>
      <c r="K31" s="103">
        <v>0</v>
      </c>
      <c r="L31" s="103">
        <f t="shared" si="9"/>
        <v>0</v>
      </c>
      <c r="M31" s="103">
        <f t="shared" si="10"/>
        <v>0</v>
      </c>
      <c r="N31" s="103">
        <v>0</v>
      </c>
      <c r="O31" s="103">
        <v>0</v>
      </c>
      <c r="P31" s="103">
        <f t="shared" si="11"/>
        <v>0</v>
      </c>
      <c r="Q31" s="103">
        <v>0</v>
      </c>
      <c r="R31" s="103">
        <v>0</v>
      </c>
      <c r="S31" s="103">
        <v>0</v>
      </c>
      <c r="T31" s="103">
        <f t="shared" si="12"/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v>0</v>
      </c>
      <c r="AD31" s="103">
        <v>0</v>
      </c>
      <c r="AE31" s="103">
        <v>0</v>
      </c>
      <c r="AF31" s="103">
        <v>0</v>
      </c>
      <c r="AG31" s="103">
        <v>0</v>
      </c>
      <c r="AH31" s="103">
        <v>0</v>
      </c>
      <c r="AI31" s="103">
        <v>0</v>
      </c>
      <c r="AJ31" s="103">
        <f t="shared" si="13"/>
        <v>0</v>
      </c>
      <c r="AK31" s="13"/>
      <c r="AL31" s="13">
        <f t="shared" si="2"/>
        <v>0</v>
      </c>
      <c r="AM31" s="13">
        <f t="shared" si="3"/>
        <v>0</v>
      </c>
      <c r="AN31" s="13">
        <f t="shared" si="4"/>
        <v>0</v>
      </c>
      <c r="AO31" s="13">
        <f t="shared" si="5"/>
        <v>0</v>
      </c>
      <c r="AP31" s="13"/>
      <c r="AQ31" s="13">
        <f t="shared" si="6"/>
        <v>0</v>
      </c>
    </row>
    <row r="32" spans="1:43" ht="12.75" x14ac:dyDescent="0.2">
      <c r="A32" s="47"/>
      <c r="B32" s="48"/>
      <c r="C32" s="51" t="s">
        <v>75</v>
      </c>
      <c r="D32" s="103">
        <v>0</v>
      </c>
      <c r="E32" s="103">
        <v>0</v>
      </c>
      <c r="F32" s="103">
        <f t="shared" si="7"/>
        <v>0</v>
      </c>
      <c r="G32" s="103">
        <v>0</v>
      </c>
      <c r="H32" s="103">
        <v>0</v>
      </c>
      <c r="I32" s="103">
        <f t="shared" si="8"/>
        <v>0</v>
      </c>
      <c r="J32" s="103">
        <v>0</v>
      </c>
      <c r="K32" s="103">
        <v>0</v>
      </c>
      <c r="L32" s="103">
        <f t="shared" si="9"/>
        <v>0</v>
      </c>
      <c r="M32" s="103">
        <f t="shared" si="10"/>
        <v>0</v>
      </c>
      <c r="N32" s="103">
        <v>0</v>
      </c>
      <c r="O32" s="103">
        <v>0</v>
      </c>
      <c r="P32" s="103">
        <f t="shared" si="11"/>
        <v>0</v>
      </c>
      <c r="Q32" s="103">
        <v>0</v>
      </c>
      <c r="R32" s="103">
        <v>0</v>
      </c>
      <c r="S32" s="103">
        <v>0</v>
      </c>
      <c r="T32" s="103">
        <f t="shared" si="12"/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71131</v>
      </c>
      <c r="AA32" s="103">
        <v>0</v>
      </c>
      <c r="AB32" s="103">
        <v>0</v>
      </c>
      <c r="AC32" s="103">
        <v>0</v>
      </c>
      <c r="AD32" s="103">
        <v>0</v>
      </c>
      <c r="AE32" s="103">
        <v>0</v>
      </c>
      <c r="AF32" s="103">
        <v>0</v>
      </c>
      <c r="AG32" s="103">
        <v>0</v>
      </c>
      <c r="AH32" s="103">
        <v>0</v>
      </c>
      <c r="AI32" s="103">
        <v>0</v>
      </c>
      <c r="AJ32" s="103">
        <f t="shared" si="13"/>
        <v>71131</v>
      </c>
      <c r="AK32" s="13"/>
      <c r="AL32" s="13">
        <f t="shared" si="2"/>
        <v>0</v>
      </c>
      <c r="AM32" s="13">
        <f t="shared" si="3"/>
        <v>0</v>
      </c>
      <c r="AN32" s="13">
        <f t="shared" si="4"/>
        <v>0</v>
      </c>
      <c r="AO32" s="13">
        <f t="shared" si="5"/>
        <v>71131</v>
      </c>
      <c r="AP32" s="13"/>
      <c r="AQ32" s="13">
        <f t="shared" si="6"/>
        <v>71131</v>
      </c>
    </row>
    <row r="33" spans="1:43" ht="12.75" x14ac:dyDescent="0.2">
      <c r="A33" s="47"/>
      <c r="B33" s="48"/>
      <c r="C33" s="51" t="s">
        <v>76</v>
      </c>
      <c r="D33" s="103">
        <v>0</v>
      </c>
      <c r="E33" s="103">
        <v>0</v>
      </c>
      <c r="F33" s="103">
        <f t="shared" si="7"/>
        <v>0</v>
      </c>
      <c r="G33" s="103">
        <v>0</v>
      </c>
      <c r="H33" s="103">
        <v>0</v>
      </c>
      <c r="I33" s="103">
        <f t="shared" si="8"/>
        <v>0</v>
      </c>
      <c r="J33" s="103">
        <v>0</v>
      </c>
      <c r="K33" s="103">
        <v>0</v>
      </c>
      <c r="L33" s="103">
        <f t="shared" si="9"/>
        <v>0</v>
      </c>
      <c r="M33" s="103">
        <f t="shared" si="10"/>
        <v>0</v>
      </c>
      <c r="N33" s="103">
        <v>0</v>
      </c>
      <c r="O33" s="103">
        <v>0</v>
      </c>
      <c r="P33" s="103">
        <f t="shared" si="11"/>
        <v>0</v>
      </c>
      <c r="Q33" s="103">
        <v>0</v>
      </c>
      <c r="R33" s="103">
        <v>0</v>
      </c>
      <c r="S33" s="103">
        <v>0</v>
      </c>
      <c r="T33" s="103">
        <f t="shared" si="12"/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v>0</v>
      </c>
      <c r="AD33" s="103">
        <v>0</v>
      </c>
      <c r="AE33" s="103">
        <v>0</v>
      </c>
      <c r="AF33" s="103">
        <v>0</v>
      </c>
      <c r="AG33" s="103">
        <v>0</v>
      </c>
      <c r="AH33" s="103">
        <v>0</v>
      </c>
      <c r="AI33" s="103">
        <v>0</v>
      </c>
      <c r="AJ33" s="103">
        <f t="shared" si="13"/>
        <v>0</v>
      </c>
      <c r="AK33" s="13"/>
      <c r="AL33" s="13">
        <f t="shared" si="2"/>
        <v>0</v>
      </c>
      <c r="AM33" s="13">
        <f t="shared" si="3"/>
        <v>0</v>
      </c>
      <c r="AN33" s="13">
        <f t="shared" si="4"/>
        <v>0</v>
      </c>
      <c r="AO33" s="13">
        <f t="shared" si="5"/>
        <v>0</v>
      </c>
      <c r="AP33" s="13"/>
      <c r="AQ33" s="13">
        <f t="shared" si="6"/>
        <v>0</v>
      </c>
    </row>
    <row r="34" spans="1:43" ht="12.75" x14ac:dyDescent="0.2">
      <c r="A34" s="47"/>
      <c r="B34" s="48"/>
      <c r="C34" s="51" t="s">
        <v>77</v>
      </c>
      <c r="D34" s="103">
        <v>0</v>
      </c>
      <c r="E34" s="103">
        <v>0</v>
      </c>
      <c r="F34" s="103">
        <f t="shared" si="7"/>
        <v>0</v>
      </c>
      <c r="G34" s="103">
        <v>0</v>
      </c>
      <c r="H34" s="103">
        <v>0</v>
      </c>
      <c r="I34" s="103">
        <f t="shared" si="8"/>
        <v>0</v>
      </c>
      <c r="J34" s="103">
        <v>0</v>
      </c>
      <c r="K34" s="103">
        <v>0</v>
      </c>
      <c r="L34" s="103">
        <f t="shared" si="9"/>
        <v>0</v>
      </c>
      <c r="M34" s="103">
        <f t="shared" si="10"/>
        <v>0</v>
      </c>
      <c r="N34" s="103">
        <v>0</v>
      </c>
      <c r="O34" s="103">
        <v>0</v>
      </c>
      <c r="P34" s="103">
        <f t="shared" si="11"/>
        <v>0</v>
      </c>
      <c r="Q34" s="103">
        <v>0</v>
      </c>
      <c r="R34" s="103">
        <v>0</v>
      </c>
      <c r="S34" s="103">
        <v>0</v>
      </c>
      <c r="T34" s="103">
        <f t="shared" si="12"/>
        <v>0</v>
      </c>
      <c r="U34" s="103">
        <v>0</v>
      </c>
      <c r="V34" s="103">
        <v>0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v>0</v>
      </c>
      <c r="AD34" s="103">
        <v>0</v>
      </c>
      <c r="AE34" s="103">
        <v>0</v>
      </c>
      <c r="AF34" s="103">
        <v>0</v>
      </c>
      <c r="AG34" s="103">
        <v>0</v>
      </c>
      <c r="AH34" s="103">
        <v>0</v>
      </c>
      <c r="AI34" s="103">
        <v>0</v>
      </c>
      <c r="AJ34" s="103">
        <f t="shared" si="13"/>
        <v>0</v>
      </c>
      <c r="AK34" s="13"/>
      <c r="AL34" s="13">
        <f t="shared" si="2"/>
        <v>0</v>
      </c>
      <c r="AM34" s="13">
        <f t="shared" si="3"/>
        <v>0</v>
      </c>
      <c r="AN34" s="13">
        <f t="shared" si="4"/>
        <v>0</v>
      </c>
      <c r="AO34" s="13">
        <f t="shared" si="5"/>
        <v>0</v>
      </c>
      <c r="AP34" s="13"/>
      <c r="AQ34" s="13">
        <f t="shared" si="6"/>
        <v>0</v>
      </c>
    </row>
    <row r="35" spans="1:43" ht="12.75" x14ac:dyDescent="0.2">
      <c r="A35" s="47"/>
      <c r="B35" s="48"/>
      <c r="C35" s="51" t="s">
        <v>78</v>
      </c>
      <c r="D35" s="103">
        <v>0</v>
      </c>
      <c r="E35" s="103">
        <v>0</v>
      </c>
      <c r="F35" s="103">
        <f t="shared" si="7"/>
        <v>0</v>
      </c>
      <c r="G35" s="103">
        <v>0</v>
      </c>
      <c r="H35" s="103">
        <v>0</v>
      </c>
      <c r="I35" s="103">
        <f t="shared" si="8"/>
        <v>0</v>
      </c>
      <c r="J35" s="103">
        <v>0</v>
      </c>
      <c r="K35" s="103">
        <v>0</v>
      </c>
      <c r="L35" s="103">
        <f t="shared" si="9"/>
        <v>0</v>
      </c>
      <c r="M35" s="103">
        <f t="shared" si="10"/>
        <v>0</v>
      </c>
      <c r="N35" s="103">
        <v>0</v>
      </c>
      <c r="O35" s="103">
        <v>0</v>
      </c>
      <c r="P35" s="103">
        <f t="shared" si="11"/>
        <v>0</v>
      </c>
      <c r="Q35" s="103">
        <v>0</v>
      </c>
      <c r="R35" s="103">
        <v>0</v>
      </c>
      <c r="S35" s="103">
        <v>0</v>
      </c>
      <c r="T35" s="103">
        <f t="shared" si="12"/>
        <v>0</v>
      </c>
      <c r="U35" s="103">
        <v>0</v>
      </c>
      <c r="V35" s="103">
        <v>0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v>0</v>
      </c>
      <c r="AD35" s="103">
        <v>0</v>
      </c>
      <c r="AE35" s="103">
        <v>0</v>
      </c>
      <c r="AF35" s="103">
        <v>0</v>
      </c>
      <c r="AG35" s="103">
        <v>0</v>
      </c>
      <c r="AH35" s="103">
        <v>0</v>
      </c>
      <c r="AI35" s="103">
        <v>0</v>
      </c>
      <c r="AJ35" s="103">
        <f t="shared" si="13"/>
        <v>0</v>
      </c>
      <c r="AK35" s="13"/>
      <c r="AL35" s="13">
        <f t="shared" si="2"/>
        <v>0</v>
      </c>
      <c r="AM35" s="13">
        <f t="shared" si="3"/>
        <v>0</v>
      </c>
      <c r="AN35" s="13">
        <f t="shared" si="4"/>
        <v>0</v>
      </c>
      <c r="AO35" s="13">
        <f t="shared" si="5"/>
        <v>0</v>
      </c>
      <c r="AP35" s="13"/>
      <c r="AQ35" s="13">
        <f t="shared" si="6"/>
        <v>0</v>
      </c>
    </row>
    <row r="36" spans="1:43" ht="12.75" x14ac:dyDescent="0.2">
      <c r="A36" s="47"/>
      <c r="B36" s="48"/>
      <c r="C36" s="51" t="s">
        <v>79</v>
      </c>
      <c r="D36" s="103">
        <v>0</v>
      </c>
      <c r="E36" s="103">
        <v>0</v>
      </c>
      <c r="F36" s="103">
        <f t="shared" si="7"/>
        <v>0</v>
      </c>
      <c r="G36" s="103">
        <v>0</v>
      </c>
      <c r="H36" s="103">
        <v>0</v>
      </c>
      <c r="I36" s="103">
        <f t="shared" si="8"/>
        <v>0</v>
      </c>
      <c r="J36" s="103">
        <v>0</v>
      </c>
      <c r="K36" s="103">
        <v>0</v>
      </c>
      <c r="L36" s="103">
        <f t="shared" si="9"/>
        <v>0</v>
      </c>
      <c r="M36" s="103">
        <f t="shared" si="10"/>
        <v>0</v>
      </c>
      <c r="N36" s="103">
        <v>0</v>
      </c>
      <c r="O36" s="103">
        <v>0</v>
      </c>
      <c r="P36" s="103">
        <f t="shared" si="11"/>
        <v>0</v>
      </c>
      <c r="Q36" s="103">
        <v>0</v>
      </c>
      <c r="R36" s="103">
        <v>0</v>
      </c>
      <c r="S36" s="103">
        <v>0</v>
      </c>
      <c r="T36" s="103">
        <f t="shared" si="12"/>
        <v>0</v>
      </c>
      <c r="U36" s="103">
        <v>0</v>
      </c>
      <c r="V36" s="103">
        <v>0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v>0</v>
      </c>
      <c r="AD36" s="103">
        <v>0</v>
      </c>
      <c r="AE36" s="103">
        <v>0</v>
      </c>
      <c r="AF36" s="103">
        <v>0</v>
      </c>
      <c r="AG36" s="103">
        <v>0</v>
      </c>
      <c r="AH36" s="103">
        <v>0</v>
      </c>
      <c r="AI36" s="103">
        <v>0</v>
      </c>
      <c r="AJ36" s="103">
        <f t="shared" si="13"/>
        <v>0</v>
      </c>
      <c r="AK36" s="13"/>
      <c r="AL36" s="13">
        <f t="shared" si="2"/>
        <v>0</v>
      </c>
      <c r="AM36" s="13">
        <f t="shared" si="3"/>
        <v>0</v>
      </c>
      <c r="AN36" s="13">
        <f t="shared" si="4"/>
        <v>0</v>
      </c>
      <c r="AO36" s="13">
        <f t="shared" si="5"/>
        <v>0</v>
      </c>
      <c r="AP36" s="13"/>
      <c r="AQ36" s="13">
        <f t="shared" si="6"/>
        <v>0</v>
      </c>
    </row>
    <row r="37" spans="1:43" ht="12.75" x14ac:dyDescent="0.2">
      <c r="A37" s="47"/>
      <c r="B37" s="48"/>
      <c r="C37" s="51" t="s">
        <v>80</v>
      </c>
      <c r="D37" s="103">
        <v>0</v>
      </c>
      <c r="E37" s="103">
        <v>0</v>
      </c>
      <c r="F37" s="103">
        <f t="shared" si="7"/>
        <v>0</v>
      </c>
      <c r="G37" s="103">
        <v>0</v>
      </c>
      <c r="H37" s="103">
        <v>0</v>
      </c>
      <c r="I37" s="103">
        <f t="shared" si="8"/>
        <v>0</v>
      </c>
      <c r="J37" s="103">
        <v>0</v>
      </c>
      <c r="K37" s="103">
        <v>0</v>
      </c>
      <c r="L37" s="103">
        <f t="shared" si="9"/>
        <v>0</v>
      </c>
      <c r="M37" s="103">
        <f t="shared" si="10"/>
        <v>0</v>
      </c>
      <c r="N37" s="103">
        <v>0</v>
      </c>
      <c r="O37" s="103">
        <v>0</v>
      </c>
      <c r="P37" s="103">
        <f t="shared" si="11"/>
        <v>0</v>
      </c>
      <c r="Q37" s="103">
        <v>0</v>
      </c>
      <c r="R37" s="103">
        <v>0</v>
      </c>
      <c r="S37" s="103">
        <v>0</v>
      </c>
      <c r="T37" s="103">
        <f t="shared" si="12"/>
        <v>0</v>
      </c>
      <c r="U37" s="103">
        <v>0</v>
      </c>
      <c r="V37" s="103">
        <v>0</v>
      </c>
      <c r="W37" s="103">
        <v>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v>0</v>
      </c>
      <c r="AD37" s="103">
        <v>0</v>
      </c>
      <c r="AE37" s="103">
        <v>0</v>
      </c>
      <c r="AF37" s="103">
        <v>0</v>
      </c>
      <c r="AG37" s="103">
        <v>0</v>
      </c>
      <c r="AH37" s="103">
        <v>0</v>
      </c>
      <c r="AI37" s="103">
        <v>0</v>
      </c>
      <c r="AJ37" s="103">
        <f t="shared" si="13"/>
        <v>0</v>
      </c>
      <c r="AK37" s="13"/>
      <c r="AL37" s="13">
        <f t="shared" si="2"/>
        <v>0</v>
      </c>
      <c r="AM37" s="13">
        <f t="shared" si="3"/>
        <v>0</v>
      </c>
      <c r="AN37" s="13">
        <f t="shared" si="4"/>
        <v>0</v>
      </c>
      <c r="AO37" s="13">
        <f t="shared" si="5"/>
        <v>0</v>
      </c>
      <c r="AP37" s="13"/>
      <c r="AQ37" s="13">
        <f t="shared" si="6"/>
        <v>0</v>
      </c>
    </row>
    <row r="38" spans="1:43" ht="12.75" x14ac:dyDescent="0.2">
      <c r="A38" s="47"/>
      <c r="B38" s="48"/>
      <c r="C38" s="51" t="s">
        <v>81</v>
      </c>
      <c r="D38" s="103">
        <v>0</v>
      </c>
      <c r="E38" s="103">
        <v>0</v>
      </c>
      <c r="F38" s="103">
        <f t="shared" si="7"/>
        <v>0</v>
      </c>
      <c r="G38" s="103">
        <v>0</v>
      </c>
      <c r="H38" s="103">
        <v>0</v>
      </c>
      <c r="I38" s="103">
        <f t="shared" si="8"/>
        <v>0</v>
      </c>
      <c r="J38" s="103">
        <v>0</v>
      </c>
      <c r="K38" s="103">
        <v>0</v>
      </c>
      <c r="L38" s="103">
        <f t="shared" si="9"/>
        <v>0</v>
      </c>
      <c r="M38" s="103">
        <f t="shared" si="10"/>
        <v>0</v>
      </c>
      <c r="N38" s="103">
        <v>0</v>
      </c>
      <c r="O38" s="103">
        <v>0</v>
      </c>
      <c r="P38" s="103">
        <f t="shared" si="11"/>
        <v>0</v>
      </c>
      <c r="Q38" s="103">
        <v>0</v>
      </c>
      <c r="R38" s="103">
        <v>0</v>
      </c>
      <c r="S38" s="103">
        <v>0</v>
      </c>
      <c r="T38" s="103">
        <f t="shared" si="12"/>
        <v>0</v>
      </c>
      <c r="U38" s="103">
        <v>0</v>
      </c>
      <c r="V38" s="103">
        <v>0</v>
      </c>
      <c r="W38" s="103">
        <v>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v>0</v>
      </c>
      <c r="AD38" s="103">
        <v>0</v>
      </c>
      <c r="AE38" s="103">
        <v>0</v>
      </c>
      <c r="AF38" s="103">
        <v>0</v>
      </c>
      <c r="AG38" s="103">
        <v>0</v>
      </c>
      <c r="AH38" s="103">
        <v>0</v>
      </c>
      <c r="AI38" s="103">
        <v>0</v>
      </c>
      <c r="AJ38" s="103">
        <f t="shared" si="13"/>
        <v>0</v>
      </c>
      <c r="AK38" s="13"/>
      <c r="AL38" s="13">
        <f t="shared" si="2"/>
        <v>0</v>
      </c>
      <c r="AM38" s="13">
        <f t="shared" si="3"/>
        <v>0</v>
      </c>
      <c r="AN38" s="13">
        <f t="shared" si="4"/>
        <v>0</v>
      </c>
      <c r="AO38" s="13">
        <f t="shared" si="5"/>
        <v>0</v>
      </c>
      <c r="AP38" s="13"/>
      <c r="AQ38" s="13">
        <f t="shared" si="6"/>
        <v>0</v>
      </c>
    </row>
    <row r="39" spans="1:43" ht="12.75" x14ac:dyDescent="0.2">
      <c r="A39" s="47"/>
      <c r="B39" s="48"/>
      <c r="C39" s="51" t="s">
        <v>82</v>
      </c>
      <c r="D39" s="103">
        <v>0</v>
      </c>
      <c r="E39" s="103">
        <v>0</v>
      </c>
      <c r="F39" s="103">
        <f t="shared" si="7"/>
        <v>0</v>
      </c>
      <c r="G39" s="103">
        <v>0</v>
      </c>
      <c r="H39" s="103">
        <v>0</v>
      </c>
      <c r="I39" s="103">
        <f t="shared" si="8"/>
        <v>0</v>
      </c>
      <c r="J39" s="103">
        <v>0</v>
      </c>
      <c r="K39" s="103">
        <v>0</v>
      </c>
      <c r="L39" s="103">
        <f t="shared" si="9"/>
        <v>0</v>
      </c>
      <c r="M39" s="103">
        <f t="shared" si="10"/>
        <v>0</v>
      </c>
      <c r="N39" s="103">
        <v>0</v>
      </c>
      <c r="O39" s="103">
        <v>0</v>
      </c>
      <c r="P39" s="103">
        <f t="shared" si="11"/>
        <v>0</v>
      </c>
      <c r="Q39" s="103">
        <v>0</v>
      </c>
      <c r="R39" s="103">
        <v>0</v>
      </c>
      <c r="S39" s="103">
        <v>0</v>
      </c>
      <c r="T39" s="103">
        <f t="shared" si="12"/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v>0</v>
      </c>
      <c r="AD39" s="103">
        <v>0</v>
      </c>
      <c r="AE39" s="103">
        <v>0</v>
      </c>
      <c r="AF39" s="103">
        <v>0</v>
      </c>
      <c r="AG39" s="103">
        <v>0</v>
      </c>
      <c r="AH39" s="103">
        <v>0</v>
      </c>
      <c r="AI39" s="103">
        <v>0</v>
      </c>
      <c r="AJ39" s="103">
        <f t="shared" si="13"/>
        <v>0</v>
      </c>
      <c r="AK39" s="13"/>
      <c r="AL39" s="13">
        <f t="shared" si="2"/>
        <v>0</v>
      </c>
      <c r="AM39" s="13">
        <f t="shared" si="3"/>
        <v>0</v>
      </c>
      <c r="AN39" s="13">
        <f t="shared" si="4"/>
        <v>0</v>
      </c>
      <c r="AO39" s="13">
        <f t="shared" si="5"/>
        <v>0</v>
      </c>
      <c r="AP39" s="13"/>
      <c r="AQ39" s="13">
        <f t="shared" si="6"/>
        <v>0</v>
      </c>
    </row>
    <row r="40" spans="1:43" ht="12.75" x14ac:dyDescent="0.2">
      <c r="A40" s="47"/>
      <c r="B40" s="48"/>
      <c r="C40" s="49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3"/>
      <c r="AL40" s="13"/>
      <c r="AM40" s="13"/>
      <c r="AN40" s="13"/>
      <c r="AO40" s="13"/>
      <c r="AP40" s="13"/>
      <c r="AQ40" s="13"/>
    </row>
    <row r="41" spans="1:43" ht="12.75" x14ac:dyDescent="0.2">
      <c r="A41" s="47"/>
      <c r="B41" s="50" t="s">
        <v>83</v>
      </c>
      <c r="C41" s="49"/>
      <c r="D41" s="103">
        <f>SUM(D43:D66)</f>
        <v>0</v>
      </c>
      <c r="E41" s="103">
        <f t="shared" ref="E41:AJ41" si="14">SUM(E43:E66)</f>
        <v>26050.3</v>
      </c>
      <c r="F41" s="103">
        <f t="shared" si="14"/>
        <v>26050.3</v>
      </c>
      <c r="G41" s="103">
        <f>SUM(G43:G66)</f>
        <v>0</v>
      </c>
      <c r="H41" s="103">
        <f>SUM(H43:H66)</f>
        <v>0</v>
      </c>
      <c r="I41" s="103">
        <f t="shared" si="14"/>
        <v>0</v>
      </c>
      <c r="J41" s="103">
        <f>SUM(J43:J66)</f>
        <v>0</v>
      </c>
      <c r="K41" s="103">
        <f>SUM(K43:K66)</f>
        <v>0</v>
      </c>
      <c r="L41" s="103">
        <f t="shared" si="14"/>
        <v>0</v>
      </c>
      <c r="M41" s="103">
        <f t="shared" si="14"/>
        <v>0</v>
      </c>
      <c r="N41" s="103">
        <f>SUM(N43:N66)</f>
        <v>0</v>
      </c>
      <c r="O41" s="103">
        <f>SUM(O43:O66)</f>
        <v>0</v>
      </c>
      <c r="P41" s="103">
        <f t="shared" si="14"/>
        <v>0</v>
      </c>
      <c r="Q41" s="103">
        <f>SUM(Q43:Q66)</f>
        <v>0</v>
      </c>
      <c r="R41" s="103">
        <f>SUM(R43:R66)</f>
        <v>0</v>
      </c>
      <c r="S41" s="103">
        <f>SUM(S43:S66)</f>
        <v>0</v>
      </c>
      <c r="T41" s="103">
        <f t="shared" si="14"/>
        <v>0</v>
      </c>
      <c r="U41" s="103">
        <f>SUM(U43:U66)</f>
        <v>0</v>
      </c>
      <c r="V41" s="103">
        <f t="shared" si="14"/>
        <v>0</v>
      </c>
      <c r="W41" s="103">
        <f>SUM(W43:W66)</f>
        <v>0</v>
      </c>
      <c r="X41" s="103">
        <f>SUM(X43:X66)</f>
        <v>0</v>
      </c>
      <c r="Y41" s="103">
        <f>SUM(Y43:Y66)</f>
        <v>0</v>
      </c>
      <c r="Z41" s="103">
        <f t="shared" si="14"/>
        <v>0</v>
      </c>
      <c r="AA41" s="103">
        <f>SUM(AA43:AA66)</f>
        <v>0</v>
      </c>
      <c r="AB41" s="103">
        <f>SUM(AB43:AB66)</f>
        <v>0</v>
      </c>
      <c r="AC41" s="103">
        <f t="shared" si="14"/>
        <v>47370</v>
      </c>
      <c r="AD41" s="103">
        <f>SUM(AD43:AD66)</f>
        <v>0</v>
      </c>
      <c r="AE41" s="103">
        <f t="shared" si="14"/>
        <v>93224</v>
      </c>
      <c r="AF41" s="103">
        <f t="shared" si="14"/>
        <v>0</v>
      </c>
      <c r="AG41" s="103">
        <f t="shared" si="14"/>
        <v>0</v>
      </c>
      <c r="AH41" s="103">
        <f>SUM(AH43:AH66)</f>
        <v>0</v>
      </c>
      <c r="AI41" s="103">
        <f>SUM(AI43:AI66)</f>
        <v>0</v>
      </c>
      <c r="AJ41" s="103">
        <f t="shared" si="14"/>
        <v>140594</v>
      </c>
      <c r="AK41" s="13"/>
      <c r="AL41" s="13">
        <f t="shared" si="2"/>
        <v>26050.3</v>
      </c>
      <c r="AM41" s="13">
        <f t="shared" si="3"/>
        <v>0</v>
      </c>
      <c r="AN41" s="13">
        <f t="shared" si="4"/>
        <v>0</v>
      </c>
      <c r="AO41" s="13">
        <f t="shared" si="5"/>
        <v>140594</v>
      </c>
      <c r="AP41" s="13"/>
      <c r="AQ41" s="13">
        <f t="shared" si="6"/>
        <v>166644.29999999999</v>
      </c>
    </row>
    <row r="42" spans="1:43" ht="12.75" x14ac:dyDescent="0.2">
      <c r="A42" s="52"/>
      <c r="B42" s="45"/>
      <c r="C42" s="46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3"/>
      <c r="AL42" s="13"/>
      <c r="AM42" s="13"/>
      <c r="AN42" s="13"/>
      <c r="AO42" s="13"/>
      <c r="AP42" s="13"/>
      <c r="AQ42" s="13"/>
    </row>
    <row r="43" spans="1:43" ht="12.75" x14ac:dyDescent="0.2">
      <c r="A43" s="52"/>
      <c r="B43" s="45"/>
      <c r="C43" s="53" t="s">
        <v>59</v>
      </c>
      <c r="D43" s="103">
        <v>0</v>
      </c>
      <c r="E43" s="103">
        <v>0</v>
      </c>
      <c r="F43" s="103">
        <f>D43+E43</f>
        <v>0</v>
      </c>
      <c r="G43" s="103">
        <v>0</v>
      </c>
      <c r="H43" s="103">
        <v>0</v>
      </c>
      <c r="I43" s="103">
        <f>G43+H43</f>
        <v>0</v>
      </c>
      <c r="J43" s="103">
        <v>0</v>
      </c>
      <c r="K43" s="103">
        <v>0</v>
      </c>
      <c r="L43" s="103">
        <f>J43+K43</f>
        <v>0</v>
      </c>
      <c r="M43" s="103">
        <f>I43+L43</f>
        <v>0</v>
      </c>
      <c r="N43" s="103">
        <v>0</v>
      </c>
      <c r="O43" s="103">
        <v>0</v>
      </c>
      <c r="P43" s="103">
        <f>N43+O43</f>
        <v>0</v>
      </c>
      <c r="Q43" s="103">
        <v>0</v>
      </c>
      <c r="R43" s="103">
        <v>0</v>
      </c>
      <c r="S43" s="103">
        <v>0</v>
      </c>
      <c r="T43" s="103">
        <f>SUM(P43:S43)</f>
        <v>0</v>
      </c>
      <c r="U43" s="103">
        <v>0</v>
      </c>
      <c r="V43" s="103">
        <v>0</v>
      </c>
      <c r="W43" s="103">
        <v>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  <c r="AD43" s="103">
        <v>0</v>
      </c>
      <c r="AE43" s="103">
        <v>0</v>
      </c>
      <c r="AF43" s="103">
        <v>0</v>
      </c>
      <c r="AG43" s="103">
        <v>0</v>
      </c>
      <c r="AH43" s="103">
        <v>0</v>
      </c>
      <c r="AI43" s="103">
        <v>0</v>
      </c>
      <c r="AJ43" s="103">
        <f>SUM(U43:AI43)</f>
        <v>0</v>
      </c>
      <c r="AK43" s="13"/>
      <c r="AL43" s="13">
        <f t="shared" si="2"/>
        <v>0</v>
      </c>
      <c r="AM43" s="13">
        <f t="shared" si="3"/>
        <v>0</v>
      </c>
      <c r="AN43" s="13">
        <f t="shared" si="4"/>
        <v>0</v>
      </c>
      <c r="AO43" s="13">
        <f t="shared" si="5"/>
        <v>0</v>
      </c>
      <c r="AP43" s="13"/>
      <c r="AQ43" s="13">
        <f t="shared" si="6"/>
        <v>0</v>
      </c>
    </row>
    <row r="44" spans="1:43" ht="12.75" x14ac:dyDescent="0.2">
      <c r="A44" s="52"/>
      <c r="B44" s="45"/>
      <c r="C44" s="53" t="s">
        <v>60</v>
      </c>
      <c r="D44" s="103">
        <v>0</v>
      </c>
      <c r="E44" s="103">
        <v>0</v>
      </c>
      <c r="F44" s="103">
        <f t="shared" ref="F44:F66" si="15">D44+E44</f>
        <v>0</v>
      </c>
      <c r="G44" s="103">
        <v>0</v>
      </c>
      <c r="H44" s="103">
        <v>0</v>
      </c>
      <c r="I44" s="103">
        <f t="shared" ref="I44:I66" si="16">G44+H44</f>
        <v>0</v>
      </c>
      <c r="J44" s="103">
        <v>0</v>
      </c>
      <c r="K44" s="103">
        <v>0</v>
      </c>
      <c r="L44" s="103">
        <f t="shared" ref="L44:L66" si="17">J44+K44</f>
        <v>0</v>
      </c>
      <c r="M44" s="103">
        <f t="shared" ref="M44:M66" si="18">I44+L44</f>
        <v>0</v>
      </c>
      <c r="N44" s="103">
        <v>0</v>
      </c>
      <c r="O44" s="103">
        <v>0</v>
      </c>
      <c r="P44" s="103">
        <f t="shared" ref="P44:P66" si="19">N44+O44</f>
        <v>0</v>
      </c>
      <c r="Q44" s="103">
        <v>0</v>
      </c>
      <c r="R44" s="103">
        <v>0</v>
      </c>
      <c r="S44" s="103">
        <v>0</v>
      </c>
      <c r="T44" s="103">
        <f t="shared" ref="T44:T66" si="20">SUM(P44:S44)</f>
        <v>0</v>
      </c>
      <c r="U44" s="103">
        <v>0</v>
      </c>
      <c r="V44" s="103">
        <v>0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  <c r="AD44" s="103">
        <v>0</v>
      </c>
      <c r="AE44" s="103">
        <v>0</v>
      </c>
      <c r="AF44" s="103">
        <v>0</v>
      </c>
      <c r="AG44" s="103">
        <v>0</v>
      </c>
      <c r="AH44" s="103">
        <v>0</v>
      </c>
      <c r="AI44" s="103">
        <v>0</v>
      </c>
      <c r="AJ44" s="103">
        <f t="shared" ref="AJ44:AJ66" si="21">SUM(U44:AI44)</f>
        <v>0</v>
      </c>
      <c r="AK44" s="13"/>
      <c r="AL44" s="13">
        <f t="shared" si="2"/>
        <v>0</v>
      </c>
      <c r="AM44" s="13">
        <f t="shared" si="3"/>
        <v>0</v>
      </c>
      <c r="AN44" s="13">
        <f t="shared" si="4"/>
        <v>0</v>
      </c>
      <c r="AO44" s="13">
        <f t="shared" si="5"/>
        <v>0</v>
      </c>
      <c r="AP44" s="13"/>
      <c r="AQ44" s="13">
        <f t="shared" si="6"/>
        <v>0</v>
      </c>
    </row>
    <row r="45" spans="1:43" ht="12.75" x14ac:dyDescent="0.2">
      <c r="A45" s="52"/>
      <c r="B45" s="45"/>
      <c r="C45" s="53" t="s">
        <v>61</v>
      </c>
      <c r="D45" s="103">
        <v>0</v>
      </c>
      <c r="E45" s="103">
        <v>0</v>
      </c>
      <c r="F45" s="103">
        <f t="shared" si="15"/>
        <v>0</v>
      </c>
      <c r="G45" s="103">
        <v>0</v>
      </c>
      <c r="H45" s="103">
        <v>0</v>
      </c>
      <c r="I45" s="103">
        <f t="shared" si="16"/>
        <v>0</v>
      </c>
      <c r="J45" s="103">
        <v>0</v>
      </c>
      <c r="K45" s="103">
        <v>0</v>
      </c>
      <c r="L45" s="103">
        <f t="shared" si="17"/>
        <v>0</v>
      </c>
      <c r="M45" s="103">
        <f t="shared" si="18"/>
        <v>0</v>
      </c>
      <c r="N45" s="103">
        <v>0</v>
      </c>
      <c r="O45" s="103">
        <v>0</v>
      </c>
      <c r="P45" s="103">
        <f t="shared" si="19"/>
        <v>0</v>
      </c>
      <c r="Q45" s="103">
        <v>0</v>
      </c>
      <c r="R45" s="103">
        <v>0</v>
      </c>
      <c r="S45" s="103">
        <v>0</v>
      </c>
      <c r="T45" s="103">
        <f t="shared" si="20"/>
        <v>0</v>
      </c>
      <c r="U45" s="103">
        <v>0</v>
      </c>
      <c r="V45" s="103">
        <v>0</v>
      </c>
      <c r="W45" s="103">
        <v>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0</v>
      </c>
      <c r="AI45" s="103">
        <v>0</v>
      </c>
      <c r="AJ45" s="103">
        <f t="shared" si="21"/>
        <v>0</v>
      </c>
      <c r="AK45" s="13"/>
      <c r="AL45" s="13">
        <f t="shared" si="2"/>
        <v>0</v>
      </c>
      <c r="AM45" s="13">
        <f t="shared" si="3"/>
        <v>0</v>
      </c>
      <c r="AN45" s="13">
        <f t="shared" si="4"/>
        <v>0</v>
      </c>
      <c r="AO45" s="13">
        <f t="shared" si="5"/>
        <v>0</v>
      </c>
      <c r="AP45" s="13"/>
      <c r="AQ45" s="13">
        <f t="shared" si="6"/>
        <v>0</v>
      </c>
    </row>
    <row r="46" spans="1:43" ht="12.75" x14ac:dyDescent="0.2">
      <c r="A46" s="52"/>
      <c r="B46" s="45"/>
      <c r="C46" s="53" t="s">
        <v>62</v>
      </c>
      <c r="D46" s="103">
        <v>0</v>
      </c>
      <c r="E46" s="103">
        <v>0</v>
      </c>
      <c r="F46" s="103">
        <f t="shared" si="15"/>
        <v>0</v>
      </c>
      <c r="G46" s="103">
        <v>0</v>
      </c>
      <c r="H46" s="103">
        <v>0</v>
      </c>
      <c r="I46" s="103">
        <f t="shared" si="16"/>
        <v>0</v>
      </c>
      <c r="J46" s="103">
        <v>0</v>
      </c>
      <c r="K46" s="103">
        <v>0</v>
      </c>
      <c r="L46" s="103">
        <f t="shared" si="17"/>
        <v>0</v>
      </c>
      <c r="M46" s="103">
        <f t="shared" si="18"/>
        <v>0</v>
      </c>
      <c r="N46" s="103">
        <v>0</v>
      </c>
      <c r="O46" s="103">
        <v>0</v>
      </c>
      <c r="P46" s="103">
        <f t="shared" si="19"/>
        <v>0</v>
      </c>
      <c r="Q46" s="103">
        <v>0</v>
      </c>
      <c r="R46" s="103">
        <v>0</v>
      </c>
      <c r="S46" s="103">
        <v>0</v>
      </c>
      <c r="T46" s="103">
        <f t="shared" si="20"/>
        <v>0</v>
      </c>
      <c r="U46" s="103">
        <v>0</v>
      </c>
      <c r="V46" s="103">
        <v>0</v>
      </c>
      <c r="W46" s="103">
        <v>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v>0</v>
      </c>
      <c r="AD46" s="103">
        <v>0</v>
      </c>
      <c r="AE46" s="103">
        <v>0</v>
      </c>
      <c r="AF46" s="103">
        <v>0</v>
      </c>
      <c r="AG46" s="103">
        <v>0</v>
      </c>
      <c r="AH46" s="103">
        <v>0</v>
      </c>
      <c r="AI46" s="103">
        <v>0</v>
      </c>
      <c r="AJ46" s="103">
        <f t="shared" si="21"/>
        <v>0</v>
      </c>
      <c r="AK46" s="13"/>
      <c r="AL46" s="13">
        <f t="shared" si="2"/>
        <v>0</v>
      </c>
      <c r="AM46" s="13">
        <f t="shared" si="3"/>
        <v>0</v>
      </c>
      <c r="AN46" s="13">
        <f t="shared" si="4"/>
        <v>0</v>
      </c>
      <c r="AO46" s="13">
        <f t="shared" si="5"/>
        <v>0</v>
      </c>
      <c r="AP46" s="13"/>
      <c r="AQ46" s="13">
        <f t="shared" si="6"/>
        <v>0</v>
      </c>
    </row>
    <row r="47" spans="1:43" ht="12.75" x14ac:dyDescent="0.2">
      <c r="A47" s="52"/>
      <c r="B47" s="45"/>
      <c r="C47" s="53" t="s">
        <v>63</v>
      </c>
      <c r="D47" s="103">
        <v>0</v>
      </c>
      <c r="E47" s="103">
        <v>0</v>
      </c>
      <c r="F47" s="103">
        <f t="shared" si="15"/>
        <v>0</v>
      </c>
      <c r="G47" s="103">
        <v>0</v>
      </c>
      <c r="H47" s="103">
        <v>0</v>
      </c>
      <c r="I47" s="103">
        <f t="shared" si="16"/>
        <v>0</v>
      </c>
      <c r="J47" s="103">
        <v>0</v>
      </c>
      <c r="K47" s="103">
        <v>0</v>
      </c>
      <c r="L47" s="103">
        <f t="shared" si="17"/>
        <v>0</v>
      </c>
      <c r="M47" s="103">
        <f t="shared" si="18"/>
        <v>0</v>
      </c>
      <c r="N47" s="103">
        <v>0</v>
      </c>
      <c r="O47" s="103">
        <v>0</v>
      </c>
      <c r="P47" s="103">
        <f t="shared" si="19"/>
        <v>0</v>
      </c>
      <c r="Q47" s="103">
        <v>0</v>
      </c>
      <c r="R47" s="103">
        <v>0</v>
      </c>
      <c r="S47" s="103">
        <v>0</v>
      </c>
      <c r="T47" s="103">
        <f t="shared" si="20"/>
        <v>0</v>
      </c>
      <c r="U47" s="103">
        <v>0</v>
      </c>
      <c r="V47" s="103">
        <v>0</v>
      </c>
      <c r="W47" s="103">
        <v>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v>0</v>
      </c>
      <c r="AD47" s="103">
        <v>0</v>
      </c>
      <c r="AE47" s="103">
        <v>93224</v>
      </c>
      <c r="AF47" s="103">
        <v>0</v>
      </c>
      <c r="AG47" s="103">
        <v>0</v>
      </c>
      <c r="AH47" s="103">
        <v>0</v>
      </c>
      <c r="AI47" s="103">
        <v>0</v>
      </c>
      <c r="AJ47" s="103">
        <f t="shared" si="21"/>
        <v>93224</v>
      </c>
      <c r="AK47" s="13"/>
      <c r="AL47" s="13">
        <f t="shared" si="2"/>
        <v>0</v>
      </c>
      <c r="AM47" s="13">
        <f t="shared" si="3"/>
        <v>0</v>
      </c>
      <c r="AN47" s="13">
        <f t="shared" si="4"/>
        <v>0</v>
      </c>
      <c r="AO47" s="13">
        <f t="shared" si="5"/>
        <v>93224</v>
      </c>
      <c r="AP47" s="13"/>
      <c r="AQ47" s="13">
        <f t="shared" si="6"/>
        <v>93224</v>
      </c>
    </row>
    <row r="48" spans="1:43" ht="12.75" x14ac:dyDescent="0.2">
      <c r="A48" s="52"/>
      <c r="B48" s="45"/>
      <c r="C48" s="53" t="s">
        <v>64</v>
      </c>
      <c r="D48" s="103">
        <v>0</v>
      </c>
      <c r="E48" s="103">
        <v>0</v>
      </c>
      <c r="F48" s="103">
        <f t="shared" si="15"/>
        <v>0</v>
      </c>
      <c r="G48" s="103">
        <v>0</v>
      </c>
      <c r="H48" s="103">
        <v>0</v>
      </c>
      <c r="I48" s="103">
        <f t="shared" si="16"/>
        <v>0</v>
      </c>
      <c r="J48" s="103">
        <v>0</v>
      </c>
      <c r="K48" s="103">
        <v>0</v>
      </c>
      <c r="L48" s="103">
        <f t="shared" si="17"/>
        <v>0</v>
      </c>
      <c r="M48" s="103">
        <f t="shared" si="18"/>
        <v>0</v>
      </c>
      <c r="N48" s="103">
        <v>0</v>
      </c>
      <c r="O48" s="103">
        <v>0</v>
      </c>
      <c r="P48" s="103">
        <f t="shared" si="19"/>
        <v>0</v>
      </c>
      <c r="Q48" s="103">
        <v>0</v>
      </c>
      <c r="R48" s="103">
        <v>0</v>
      </c>
      <c r="S48" s="103">
        <v>0</v>
      </c>
      <c r="T48" s="103">
        <f t="shared" si="20"/>
        <v>0</v>
      </c>
      <c r="U48" s="103">
        <v>0</v>
      </c>
      <c r="V48" s="103">
        <v>0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v>47370</v>
      </c>
      <c r="AD48" s="103">
        <v>0</v>
      </c>
      <c r="AE48" s="103">
        <v>0</v>
      </c>
      <c r="AF48" s="103">
        <v>0</v>
      </c>
      <c r="AG48" s="103">
        <v>0</v>
      </c>
      <c r="AH48" s="103">
        <v>0</v>
      </c>
      <c r="AI48" s="103">
        <v>0</v>
      </c>
      <c r="AJ48" s="103">
        <f t="shared" si="21"/>
        <v>47370</v>
      </c>
      <c r="AK48" s="13"/>
      <c r="AL48" s="13">
        <f t="shared" si="2"/>
        <v>0</v>
      </c>
      <c r="AM48" s="13">
        <f t="shared" si="3"/>
        <v>0</v>
      </c>
      <c r="AN48" s="13">
        <f t="shared" si="4"/>
        <v>0</v>
      </c>
      <c r="AO48" s="13">
        <f t="shared" si="5"/>
        <v>47370</v>
      </c>
      <c r="AP48" s="13"/>
      <c r="AQ48" s="13">
        <f t="shared" si="6"/>
        <v>47370</v>
      </c>
    </row>
    <row r="49" spans="1:43" ht="12.75" x14ac:dyDescent="0.2">
      <c r="A49" s="52"/>
      <c r="B49" s="45"/>
      <c r="C49" s="53" t="s">
        <v>65</v>
      </c>
      <c r="D49" s="103">
        <v>0</v>
      </c>
      <c r="E49" s="103">
        <v>0</v>
      </c>
      <c r="F49" s="103">
        <f t="shared" si="15"/>
        <v>0</v>
      </c>
      <c r="G49" s="103">
        <v>0</v>
      </c>
      <c r="H49" s="103">
        <v>0</v>
      </c>
      <c r="I49" s="103">
        <f t="shared" si="16"/>
        <v>0</v>
      </c>
      <c r="J49" s="103">
        <v>0</v>
      </c>
      <c r="K49" s="103">
        <v>0</v>
      </c>
      <c r="L49" s="103">
        <f t="shared" si="17"/>
        <v>0</v>
      </c>
      <c r="M49" s="103">
        <f t="shared" si="18"/>
        <v>0</v>
      </c>
      <c r="N49" s="103">
        <v>0</v>
      </c>
      <c r="O49" s="103">
        <v>0</v>
      </c>
      <c r="P49" s="103">
        <f t="shared" si="19"/>
        <v>0</v>
      </c>
      <c r="Q49" s="103">
        <v>0</v>
      </c>
      <c r="R49" s="103">
        <v>0</v>
      </c>
      <c r="S49" s="103">
        <v>0</v>
      </c>
      <c r="T49" s="103">
        <f t="shared" si="20"/>
        <v>0</v>
      </c>
      <c r="U49" s="103">
        <v>0</v>
      </c>
      <c r="V49" s="103">
        <v>0</v>
      </c>
      <c r="W49" s="103">
        <v>0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v>0</v>
      </c>
      <c r="AD49" s="103">
        <v>0</v>
      </c>
      <c r="AE49" s="103">
        <v>0</v>
      </c>
      <c r="AF49" s="103">
        <v>0</v>
      </c>
      <c r="AG49" s="103">
        <v>0</v>
      </c>
      <c r="AH49" s="103">
        <v>0</v>
      </c>
      <c r="AI49" s="103">
        <v>0</v>
      </c>
      <c r="AJ49" s="103">
        <f t="shared" si="21"/>
        <v>0</v>
      </c>
      <c r="AK49" s="13"/>
      <c r="AL49" s="13">
        <f t="shared" si="2"/>
        <v>0</v>
      </c>
      <c r="AM49" s="13">
        <f t="shared" si="3"/>
        <v>0</v>
      </c>
      <c r="AN49" s="13">
        <f t="shared" si="4"/>
        <v>0</v>
      </c>
      <c r="AO49" s="13">
        <f t="shared" si="5"/>
        <v>0</v>
      </c>
      <c r="AP49" s="13"/>
      <c r="AQ49" s="13">
        <f t="shared" si="6"/>
        <v>0</v>
      </c>
    </row>
    <row r="50" spans="1:43" ht="12.75" x14ac:dyDescent="0.2">
      <c r="A50" s="52"/>
      <c r="B50" s="45"/>
      <c r="C50" s="53" t="s">
        <v>66</v>
      </c>
      <c r="D50" s="103">
        <v>0</v>
      </c>
      <c r="E50" s="103">
        <v>0</v>
      </c>
      <c r="F50" s="103">
        <f t="shared" si="15"/>
        <v>0</v>
      </c>
      <c r="G50" s="103">
        <v>0</v>
      </c>
      <c r="H50" s="103">
        <v>0</v>
      </c>
      <c r="I50" s="103">
        <f t="shared" si="16"/>
        <v>0</v>
      </c>
      <c r="J50" s="103">
        <v>0</v>
      </c>
      <c r="K50" s="103">
        <v>0</v>
      </c>
      <c r="L50" s="103">
        <f t="shared" si="17"/>
        <v>0</v>
      </c>
      <c r="M50" s="103">
        <f t="shared" si="18"/>
        <v>0</v>
      </c>
      <c r="N50" s="103">
        <v>0</v>
      </c>
      <c r="O50" s="103">
        <v>0</v>
      </c>
      <c r="P50" s="103">
        <f t="shared" si="19"/>
        <v>0</v>
      </c>
      <c r="Q50" s="103">
        <v>0</v>
      </c>
      <c r="R50" s="103">
        <v>0</v>
      </c>
      <c r="S50" s="103">
        <v>0</v>
      </c>
      <c r="T50" s="103">
        <f t="shared" si="20"/>
        <v>0</v>
      </c>
      <c r="U50" s="103">
        <v>0</v>
      </c>
      <c r="V50" s="103">
        <v>0</v>
      </c>
      <c r="W50" s="103">
        <v>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v>0</v>
      </c>
      <c r="AD50" s="103">
        <v>0</v>
      </c>
      <c r="AE50" s="103">
        <v>0</v>
      </c>
      <c r="AF50" s="103">
        <v>0</v>
      </c>
      <c r="AG50" s="103">
        <v>0</v>
      </c>
      <c r="AH50" s="103">
        <v>0</v>
      </c>
      <c r="AI50" s="103">
        <v>0</v>
      </c>
      <c r="AJ50" s="103">
        <f t="shared" si="21"/>
        <v>0</v>
      </c>
      <c r="AK50" s="13"/>
      <c r="AL50" s="13">
        <f t="shared" si="2"/>
        <v>0</v>
      </c>
      <c r="AM50" s="13">
        <f t="shared" si="3"/>
        <v>0</v>
      </c>
      <c r="AN50" s="13">
        <f t="shared" si="4"/>
        <v>0</v>
      </c>
      <c r="AO50" s="13">
        <f t="shared" si="5"/>
        <v>0</v>
      </c>
      <c r="AP50" s="13"/>
      <c r="AQ50" s="13">
        <f t="shared" si="6"/>
        <v>0</v>
      </c>
    </row>
    <row r="51" spans="1:43" ht="12.75" x14ac:dyDescent="0.2">
      <c r="A51" s="52"/>
      <c r="B51" s="45"/>
      <c r="C51" s="53" t="s">
        <v>84</v>
      </c>
      <c r="D51" s="103">
        <v>0</v>
      </c>
      <c r="E51" s="103">
        <v>0</v>
      </c>
      <c r="F51" s="103">
        <f t="shared" si="15"/>
        <v>0</v>
      </c>
      <c r="G51" s="103">
        <v>0</v>
      </c>
      <c r="H51" s="103">
        <v>0</v>
      </c>
      <c r="I51" s="103">
        <f t="shared" si="16"/>
        <v>0</v>
      </c>
      <c r="J51" s="103">
        <v>0</v>
      </c>
      <c r="K51" s="103">
        <v>0</v>
      </c>
      <c r="L51" s="103">
        <f t="shared" si="17"/>
        <v>0</v>
      </c>
      <c r="M51" s="103">
        <f t="shared" si="18"/>
        <v>0</v>
      </c>
      <c r="N51" s="103">
        <v>0</v>
      </c>
      <c r="O51" s="103">
        <v>0</v>
      </c>
      <c r="P51" s="103">
        <f t="shared" si="19"/>
        <v>0</v>
      </c>
      <c r="Q51" s="103">
        <v>0</v>
      </c>
      <c r="R51" s="103">
        <v>0</v>
      </c>
      <c r="S51" s="103">
        <v>0</v>
      </c>
      <c r="T51" s="103">
        <f t="shared" si="20"/>
        <v>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v>0</v>
      </c>
      <c r="AD51" s="103">
        <v>0</v>
      </c>
      <c r="AE51" s="103">
        <v>0</v>
      </c>
      <c r="AF51" s="103">
        <v>0</v>
      </c>
      <c r="AG51" s="103">
        <v>0</v>
      </c>
      <c r="AH51" s="103">
        <v>0</v>
      </c>
      <c r="AI51" s="103">
        <v>0</v>
      </c>
      <c r="AJ51" s="103">
        <f t="shared" si="21"/>
        <v>0</v>
      </c>
      <c r="AK51" s="13"/>
      <c r="AL51" s="13">
        <f t="shared" si="2"/>
        <v>0</v>
      </c>
      <c r="AM51" s="13">
        <f t="shared" si="3"/>
        <v>0</v>
      </c>
      <c r="AN51" s="13">
        <f t="shared" si="4"/>
        <v>0</v>
      </c>
      <c r="AO51" s="13">
        <f t="shared" si="5"/>
        <v>0</v>
      </c>
      <c r="AP51" s="13"/>
      <c r="AQ51" s="13">
        <f t="shared" si="6"/>
        <v>0</v>
      </c>
    </row>
    <row r="52" spans="1:43" ht="12.75" x14ac:dyDescent="0.2">
      <c r="A52" s="52"/>
      <c r="B52" s="45"/>
      <c r="C52" s="53" t="s">
        <v>68</v>
      </c>
      <c r="D52" s="103">
        <v>0</v>
      </c>
      <c r="E52" s="103">
        <v>0</v>
      </c>
      <c r="F52" s="103">
        <f t="shared" si="15"/>
        <v>0</v>
      </c>
      <c r="G52" s="103">
        <v>0</v>
      </c>
      <c r="H52" s="103">
        <v>0</v>
      </c>
      <c r="I52" s="103">
        <f t="shared" si="16"/>
        <v>0</v>
      </c>
      <c r="J52" s="103">
        <v>0</v>
      </c>
      <c r="K52" s="103">
        <v>0</v>
      </c>
      <c r="L52" s="103">
        <f t="shared" si="17"/>
        <v>0</v>
      </c>
      <c r="M52" s="103">
        <f t="shared" si="18"/>
        <v>0</v>
      </c>
      <c r="N52" s="103">
        <v>0</v>
      </c>
      <c r="O52" s="103">
        <v>0</v>
      </c>
      <c r="P52" s="103">
        <f t="shared" si="19"/>
        <v>0</v>
      </c>
      <c r="Q52" s="103">
        <v>0</v>
      </c>
      <c r="R52" s="103">
        <v>0</v>
      </c>
      <c r="S52" s="103">
        <v>0</v>
      </c>
      <c r="T52" s="103">
        <f t="shared" si="20"/>
        <v>0</v>
      </c>
      <c r="U52" s="103">
        <v>0</v>
      </c>
      <c r="V52" s="103">
        <v>0</v>
      </c>
      <c r="W52" s="103">
        <v>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v>0</v>
      </c>
      <c r="AD52" s="103">
        <v>0</v>
      </c>
      <c r="AE52" s="103">
        <v>0</v>
      </c>
      <c r="AF52" s="103">
        <v>0</v>
      </c>
      <c r="AG52" s="103">
        <v>0</v>
      </c>
      <c r="AH52" s="103">
        <v>0</v>
      </c>
      <c r="AI52" s="103">
        <v>0</v>
      </c>
      <c r="AJ52" s="103">
        <f t="shared" si="21"/>
        <v>0</v>
      </c>
      <c r="AK52" s="13"/>
      <c r="AL52" s="13">
        <f t="shared" si="2"/>
        <v>0</v>
      </c>
      <c r="AM52" s="13">
        <f t="shared" si="3"/>
        <v>0</v>
      </c>
      <c r="AN52" s="13">
        <f t="shared" si="4"/>
        <v>0</v>
      </c>
      <c r="AO52" s="13">
        <f t="shared" si="5"/>
        <v>0</v>
      </c>
      <c r="AP52" s="13"/>
      <c r="AQ52" s="13">
        <f t="shared" si="6"/>
        <v>0</v>
      </c>
    </row>
    <row r="53" spans="1:43" ht="12.75" x14ac:dyDescent="0.2">
      <c r="A53" s="52"/>
      <c r="B53" s="45"/>
      <c r="C53" s="53" t="s">
        <v>69</v>
      </c>
      <c r="D53" s="103">
        <v>0</v>
      </c>
      <c r="E53" s="103">
        <v>0</v>
      </c>
      <c r="F53" s="103">
        <f t="shared" si="15"/>
        <v>0</v>
      </c>
      <c r="G53" s="103">
        <v>0</v>
      </c>
      <c r="H53" s="103">
        <v>0</v>
      </c>
      <c r="I53" s="103">
        <f t="shared" si="16"/>
        <v>0</v>
      </c>
      <c r="J53" s="103">
        <v>0</v>
      </c>
      <c r="K53" s="103">
        <v>0</v>
      </c>
      <c r="L53" s="103">
        <f t="shared" si="17"/>
        <v>0</v>
      </c>
      <c r="M53" s="103">
        <f t="shared" si="18"/>
        <v>0</v>
      </c>
      <c r="N53" s="103">
        <v>0</v>
      </c>
      <c r="O53" s="103">
        <v>0</v>
      </c>
      <c r="P53" s="103">
        <f t="shared" si="19"/>
        <v>0</v>
      </c>
      <c r="Q53" s="103">
        <v>0</v>
      </c>
      <c r="R53" s="103">
        <v>0</v>
      </c>
      <c r="S53" s="103">
        <v>0</v>
      </c>
      <c r="T53" s="103">
        <f t="shared" si="20"/>
        <v>0</v>
      </c>
      <c r="U53" s="103">
        <v>0</v>
      </c>
      <c r="V53" s="103">
        <v>0</v>
      </c>
      <c r="W53" s="103">
        <v>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v>0</v>
      </c>
      <c r="AD53" s="103">
        <v>0</v>
      </c>
      <c r="AE53" s="103">
        <v>0</v>
      </c>
      <c r="AF53" s="103">
        <v>0</v>
      </c>
      <c r="AG53" s="103">
        <v>0</v>
      </c>
      <c r="AH53" s="103">
        <v>0</v>
      </c>
      <c r="AI53" s="103">
        <v>0</v>
      </c>
      <c r="AJ53" s="103">
        <f t="shared" si="21"/>
        <v>0</v>
      </c>
      <c r="AK53" s="13"/>
      <c r="AL53" s="13">
        <f t="shared" si="2"/>
        <v>0</v>
      </c>
      <c r="AM53" s="13">
        <f t="shared" si="3"/>
        <v>0</v>
      </c>
      <c r="AN53" s="13">
        <f t="shared" si="4"/>
        <v>0</v>
      </c>
      <c r="AO53" s="13">
        <f t="shared" si="5"/>
        <v>0</v>
      </c>
      <c r="AP53" s="13"/>
      <c r="AQ53" s="13">
        <f t="shared" si="6"/>
        <v>0</v>
      </c>
    </row>
    <row r="54" spans="1:43" ht="12.75" x14ac:dyDescent="0.2">
      <c r="A54" s="52"/>
      <c r="B54" s="45"/>
      <c r="C54" s="53" t="s">
        <v>70</v>
      </c>
      <c r="D54" s="103">
        <v>0</v>
      </c>
      <c r="E54" s="103">
        <v>0</v>
      </c>
      <c r="F54" s="103">
        <f t="shared" si="15"/>
        <v>0</v>
      </c>
      <c r="G54" s="103">
        <v>0</v>
      </c>
      <c r="H54" s="103">
        <v>0</v>
      </c>
      <c r="I54" s="103">
        <f t="shared" si="16"/>
        <v>0</v>
      </c>
      <c r="J54" s="103">
        <v>0</v>
      </c>
      <c r="K54" s="103">
        <v>0</v>
      </c>
      <c r="L54" s="103">
        <f t="shared" si="17"/>
        <v>0</v>
      </c>
      <c r="M54" s="103">
        <f t="shared" si="18"/>
        <v>0</v>
      </c>
      <c r="N54" s="103">
        <v>0</v>
      </c>
      <c r="O54" s="103">
        <v>0</v>
      </c>
      <c r="P54" s="103">
        <f t="shared" si="19"/>
        <v>0</v>
      </c>
      <c r="Q54" s="103">
        <v>0</v>
      </c>
      <c r="R54" s="103">
        <v>0</v>
      </c>
      <c r="S54" s="103">
        <v>0</v>
      </c>
      <c r="T54" s="103">
        <f t="shared" si="20"/>
        <v>0</v>
      </c>
      <c r="U54" s="103">
        <v>0</v>
      </c>
      <c r="V54" s="103">
        <v>0</v>
      </c>
      <c r="W54" s="103">
        <v>0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v>0</v>
      </c>
      <c r="AD54" s="103">
        <v>0</v>
      </c>
      <c r="AE54" s="103">
        <v>0</v>
      </c>
      <c r="AF54" s="103">
        <v>0</v>
      </c>
      <c r="AG54" s="103">
        <v>0</v>
      </c>
      <c r="AH54" s="103">
        <v>0</v>
      </c>
      <c r="AI54" s="103">
        <v>0</v>
      </c>
      <c r="AJ54" s="103">
        <f t="shared" si="21"/>
        <v>0</v>
      </c>
      <c r="AK54" s="13"/>
      <c r="AL54" s="13">
        <f t="shared" si="2"/>
        <v>0</v>
      </c>
      <c r="AM54" s="13">
        <f t="shared" si="3"/>
        <v>0</v>
      </c>
      <c r="AN54" s="13">
        <f t="shared" si="4"/>
        <v>0</v>
      </c>
      <c r="AO54" s="13">
        <f t="shared" si="5"/>
        <v>0</v>
      </c>
      <c r="AP54" s="13"/>
      <c r="AQ54" s="13">
        <f t="shared" si="6"/>
        <v>0</v>
      </c>
    </row>
    <row r="55" spans="1:43" ht="12.75" x14ac:dyDescent="0.2">
      <c r="A55" s="52"/>
      <c r="B55" s="45"/>
      <c r="C55" s="53" t="s">
        <v>71</v>
      </c>
      <c r="D55" s="103">
        <v>0</v>
      </c>
      <c r="E55" s="103">
        <v>0</v>
      </c>
      <c r="F55" s="103">
        <f t="shared" si="15"/>
        <v>0</v>
      </c>
      <c r="G55" s="103">
        <v>0</v>
      </c>
      <c r="H55" s="103">
        <v>0</v>
      </c>
      <c r="I55" s="103">
        <f t="shared" si="16"/>
        <v>0</v>
      </c>
      <c r="J55" s="103">
        <v>0</v>
      </c>
      <c r="K55" s="103">
        <v>0</v>
      </c>
      <c r="L55" s="103">
        <f t="shared" si="17"/>
        <v>0</v>
      </c>
      <c r="M55" s="103">
        <f t="shared" si="18"/>
        <v>0</v>
      </c>
      <c r="N55" s="103">
        <v>0</v>
      </c>
      <c r="O55" s="103">
        <v>0</v>
      </c>
      <c r="P55" s="103">
        <f t="shared" si="19"/>
        <v>0</v>
      </c>
      <c r="Q55" s="103">
        <v>0</v>
      </c>
      <c r="R55" s="103">
        <v>0</v>
      </c>
      <c r="S55" s="103">
        <v>0</v>
      </c>
      <c r="T55" s="103">
        <f t="shared" si="20"/>
        <v>0</v>
      </c>
      <c r="U55" s="103">
        <v>0</v>
      </c>
      <c r="V55" s="103">
        <v>0</v>
      </c>
      <c r="W55" s="103">
        <v>0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v>0</v>
      </c>
      <c r="AD55" s="103">
        <v>0</v>
      </c>
      <c r="AE55" s="103">
        <v>0</v>
      </c>
      <c r="AF55" s="103">
        <v>0</v>
      </c>
      <c r="AG55" s="103">
        <v>0</v>
      </c>
      <c r="AH55" s="103">
        <v>0</v>
      </c>
      <c r="AI55" s="103">
        <v>0</v>
      </c>
      <c r="AJ55" s="103">
        <f t="shared" si="21"/>
        <v>0</v>
      </c>
      <c r="AK55" s="13"/>
      <c r="AL55" s="13">
        <f t="shared" si="2"/>
        <v>0</v>
      </c>
      <c r="AM55" s="13">
        <f t="shared" si="3"/>
        <v>0</v>
      </c>
      <c r="AN55" s="13">
        <f t="shared" si="4"/>
        <v>0</v>
      </c>
      <c r="AO55" s="13">
        <f t="shared" si="5"/>
        <v>0</v>
      </c>
      <c r="AP55" s="13"/>
      <c r="AQ55" s="13">
        <f t="shared" si="6"/>
        <v>0</v>
      </c>
    </row>
    <row r="56" spans="1:43" ht="12.75" x14ac:dyDescent="0.2">
      <c r="A56" s="52"/>
      <c r="B56" s="45"/>
      <c r="C56" s="53" t="s">
        <v>72</v>
      </c>
      <c r="D56" s="103">
        <v>0</v>
      </c>
      <c r="E56" s="103">
        <v>0</v>
      </c>
      <c r="F56" s="103">
        <f t="shared" si="15"/>
        <v>0</v>
      </c>
      <c r="G56" s="103">
        <v>0</v>
      </c>
      <c r="H56" s="103">
        <v>0</v>
      </c>
      <c r="I56" s="103">
        <f t="shared" si="16"/>
        <v>0</v>
      </c>
      <c r="J56" s="103">
        <v>0</v>
      </c>
      <c r="K56" s="103">
        <v>0</v>
      </c>
      <c r="L56" s="103">
        <f t="shared" si="17"/>
        <v>0</v>
      </c>
      <c r="M56" s="103">
        <f t="shared" si="18"/>
        <v>0</v>
      </c>
      <c r="N56" s="103">
        <v>0</v>
      </c>
      <c r="O56" s="103">
        <v>0</v>
      </c>
      <c r="P56" s="103">
        <f t="shared" si="19"/>
        <v>0</v>
      </c>
      <c r="Q56" s="103">
        <v>0</v>
      </c>
      <c r="R56" s="103">
        <v>0</v>
      </c>
      <c r="S56" s="103">
        <v>0</v>
      </c>
      <c r="T56" s="103">
        <f t="shared" si="20"/>
        <v>0</v>
      </c>
      <c r="U56" s="103">
        <v>0</v>
      </c>
      <c r="V56" s="103">
        <v>0</v>
      </c>
      <c r="W56" s="103">
        <v>0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v>0</v>
      </c>
      <c r="AD56" s="103">
        <v>0</v>
      </c>
      <c r="AE56" s="103">
        <v>0</v>
      </c>
      <c r="AF56" s="103">
        <v>0</v>
      </c>
      <c r="AG56" s="103">
        <v>0</v>
      </c>
      <c r="AH56" s="103">
        <v>0</v>
      </c>
      <c r="AI56" s="103">
        <v>0</v>
      </c>
      <c r="AJ56" s="103">
        <f t="shared" si="21"/>
        <v>0</v>
      </c>
      <c r="AK56" s="13"/>
      <c r="AL56" s="13">
        <f t="shared" si="2"/>
        <v>0</v>
      </c>
      <c r="AM56" s="13">
        <f t="shared" si="3"/>
        <v>0</v>
      </c>
      <c r="AN56" s="13">
        <f t="shared" si="4"/>
        <v>0</v>
      </c>
      <c r="AO56" s="13">
        <f t="shared" si="5"/>
        <v>0</v>
      </c>
      <c r="AP56" s="13"/>
      <c r="AQ56" s="13">
        <f t="shared" si="6"/>
        <v>0</v>
      </c>
    </row>
    <row r="57" spans="1:43" ht="12.75" x14ac:dyDescent="0.2">
      <c r="A57" s="52"/>
      <c r="B57" s="45"/>
      <c r="C57" s="53" t="s">
        <v>85</v>
      </c>
      <c r="D57" s="103">
        <v>0</v>
      </c>
      <c r="E57" s="103">
        <v>0</v>
      </c>
      <c r="F57" s="103">
        <f t="shared" si="15"/>
        <v>0</v>
      </c>
      <c r="G57" s="103">
        <v>0</v>
      </c>
      <c r="H57" s="103">
        <v>0</v>
      </c>
      <c r="I57" s="103">
        <f t="shared" si="16"/>
        <v>0</v>
      </c>
      <c r="J57" s="103">
        <v>0</v>
      </c>
      <c r="K57" s="103">
        <v>0</v>
      </c>
      <c r="L57" s="103">
        <f t="shared" si="17"/>
        <v>0</v>
      </c>
      <c r="M57" s="103">
        <f t="shared" si="18"/>
        <v>0</v>
      </c>
      <c r="N57" s="103">
        <v>0</v>
      </c>
      <c r="O57" s="103">
        <v>0</v>
      </c>
      <c r="P57" s="103">
        <f t="shared" si="19"/>
        <v>0</v>
      </c>
      <c r="Q57" s="103">
        <v>0</v>
      </c>
      <c r="R57" s="103">
        <v>0</v>
      </c>
      <c r="S57" s="103">
        <v>0</v>
      </c>
      <c r="T57" s="103">
        <f t="shared" si="20"/>
        <v>0</v>
      </c>
      <c r="U57" s="103">
        <v>0</v>
      </c>
      <c r="V57" s="103">
        <v>0</v>
      </c>
      <c r="W57" s="103">
        <v>0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v>0</v>
      </c>
      <c r="AD57" s="103">
        <v>0</v>
      </c>
      <c r="AE57" s="103">
        <v>0</v>
      </c>
      <c r="AF57" s="103">
        <v>0</v>
      </c>
      <c r="AG57" s="103">
        <v>0</v>
      </c>
      <c r="AH57" s="103">
        <v>0</v>
      </c>
      <c r="AI57" s="103">
        <v>0</v>
      </c>
      <c r="AJ57" s="103">
        <f>SUM(U57:AI57)</f>
        <v>0</v>
      </c>
      <c r="AK57" s="13"/>
      <c r="AL57" s="13">
        <f t="shared" si="2"/>
        <v>0</v>
      </c>
      <c r="AM57" s="13">
        <f t="shared" si="3"/>
        <v>0</v>
      </c>
      <c r="AN57" s="13">
        <f t="shared" si="4"/>
        <v>0</v>
      </c>
      <c r="AO57" s="13">
        <f t="shared" si="5"/>
        <v>0</v>
      </c>
      <c r="AP57" s="13"/>
      <c r="AQ57" s="13">
        <f t="shared" si="6"/>
        <v>0</v>
      </c>
    </row>
    <row r="58" spans="1:43" ht="12.75" x14ac:dyDescent="0.2">
      <c r="A58" s="52"/>
      <c r="B58" s="45"/>
      <c r="C58" s="53" t="s">
        <v>74</v>
      </c>
      <c r="D58" s="103">
        <v>0</v>
      </c>
      <c r="E58" s="103">
        <v>0</v>
      </c>
      <c r="F58" s="103">
        <f t="shared" si="15"/>
        <v>0</v>
      </c>
      <c r="G58" s="103">
        <v>0</v>
      </c>
      <c r="H58" s="103">
        <v>0</v>
      </c>
      <c r="I58" s="103">
        <f t="shared" si="16"/>
        <v>0</v>
      </c>
      <c r="J58" s="103">
        <v>0</v>
      </c>
      <c r="K58" s="103">
        <v>0</v>
      </c>
      <c r="L58" s="103">
        <f t="shared" si="17"/>
        <v>0</v>
      </c>
      <c r="M58" s="103">
        <f t="shared" si="18"/>
        <v>0</v>
      </c>
      <c r="N58" s="103">
        <v>0</v>
      </c>
      <c r="O58" s="103">
        <v>0</v>
      </c>
      <c r="P58" s="103">
        <f t="shared" si="19"/>
        <v>0</v>
      </c>
      <c r="Q58" s="103">
        <v>0</v>
      </c>
      <c r="R58" s="103">
        <v>0</v>
      </c>
      <c r="S58" s="103">
        <v>0</v>
      </c>
      <c r="T58" s="103">
        <f t="shared" si="20"/>
        <v>0</v>
      </c>
      <c r="U58" s="103">
        <v>0</v>
      </c>
      <c r="V58" s="103">
        <v>0</v>
      </c>
      <c r="W58" s="103">
        <v>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v>0</v>
      </c>
      <c r="AD58" s="103">
        <v>0</v>
      </c>
      <c r="AE58" s="103">
        <v>0</v>
      </c>
      <c r="AF58" s="103">
        <v>0</v>
      </c>
      <c r="AG58" s="103">
        <v>0</v>
      </c>
      <c r="AH58" s="103">
        <v>0</v>
      </c>
      <c r="AI58" s="103">
        <v>0</v>
      </c>
      <c r="AJ58" s="103">
        <f t="shared" si="21"/>
        <v>0</v>
      </c>
      <c r="AK58" s="13"/>
      <c r="AL58" s="13">
        <f t="shared" si="2"/>
        <v>0</v>
      </c>
      <c r="AM58" s="13">
        <f t="shared" si="3"/>
        <v>0</v>
      </c>
      <c r="AN58" s="13">
        <f t="shared" si="4"/>
        <v>0</v>
      </c>
      <c r="AO58" s="13">
        <f t="shared" si="5"/>
        <v>0</v>
      </c>
      <c r="AP58" s="13"/>
      <c r="AQ58" s="13">
        <f t="shared" si="6"/>
        <v>0</v>
      </c>
    </row>
    <row r="59" spans="1:43" ht="12.75" x14ac:dyDescent="0.2">
      <c r="A59" s="52"/>
      <c r="B59" s="45"/>
      <c r="C59" s="53" t="s">
        <v>75</v>
      </c>
      <c r="D59" s="103">
        <v>0</v>
      </c>
      <c r="E59" s="103">
        <v>5560</v>
      </c>
      <c r="F59" s="103">
        <f t="shared" si="15"/>
        <v>5560</v>
      </c>
      <c r="G59" s="103">
        <v>0</v>
      </c>
      <c r="H59" s="103">
        <v>0</v>
      </c>
      <c r="I59" s="103">
        <f t="shared" si="16"/>
        <v>0</v>
      </c>
      <c r="J59" s="103">
        <v>0</v>
      </c>
      <c r="K59" s="103">
        <v>0</v>
      </c>
      <c r="L59" s="103">
        <f t="shared" si="17"/>
        <v>0</v>
      </c>
      <c r="M59" s="103">
        <f t="shared" si="18"/>
        <v>0</v>
      </c>
      <c r="N59" s="103">
        <v>0</v>
      </c>
      <c r="O59" s="103">
        <v>0</v>
      </c>
      <c r="P59" s="103">
        <f t="shared" si="19"/>
        <v>0</v>
      </c>
      <c r="Q59" s="103">
        <v>0</v>
      </c>
      <c r="R59" s="103">
        <v>0</v>
      </c>
      <c r="S59" s="103">
        <v>0</v>
      </c>
      <c r="T59" s="103">
        <f t="shared" si="20"/>
        <v>0</v>
      </c>
      <c r="U59" s="103">
        <v>0</v>
      </c>
      <c r="V59" s="103">
        <v>0</v>
      </c>
      <c r="W59" s="103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f t="shared" si="21"/>
        <v>0</v>
      </c>
      <c r="AK59" s="13"/>
      <c r="AL59" s="13">
        <f t="shared" si="2"/>
        <v>5560</v>
      </c>
      <c r="AM59" s="13">
        <f t="shared" si="3"/>
        <v>0</v>
      </c>
      <c r="AN59" s="13">
        <f t="shared" si="4"/>
        <v>0</v>
      </c>
      <c r="AO59" s="13">
        <f t="shared" si="5"/>
        <v>0</v>
      </c>
      <c r="AP59" s="13"/>
      <c r="AQ59" s="13">
        <f t="shared" si="6"/>
        <v>5560</v>
      </c>
    </row>
    <row r="60" spans="1:43" ht="12.75" x14ac:dyDescent="0.2">
      <c r="A60" s="52"/>
      <c r="B60" s="45"/>
      <c r="C60" s="53" t="s">
        <v>76</v>
      </c>
      <c r="D60" s="103">
        <v>0</v>
      </c>
      <c r="E60" s="103">
        <v>0</v>
      </c>
      <c r="F60" s="103">
        <f t="shared" si="15"/>
        <v>0</v>
      </c>
      <c r="G60" s="103">
        <v>0</v>
      </c>
      <c r="H60" s="103">
        <v>0</v>
      </c>
      <c r="I60" s="103">
        <f t="shared" si="16"/>
        <v>0</v>
      </c>
      <c r="J60" s="103">
        <v>0</v>
      </c>
      <c r="K60" s="103">
        <v>0</v>
      </c>
      <c r="L60" s="103">
        <f t="shared" si="17"/>
        <v>0</v>
      </c>
      <c r="M60" s="103">
        <f t="shared" si="18"/>
        <v>0</v>
      </c>
      <c r="N60" s="103">
        <v>0</v>
      </c>
      <c r="O60" s="103">
        <v>0</v>
      </c>
      <c r="P60" s="103">
        <f t="shared" si="19"/>
        <v>0</v>
      </c>
      <c r="Q60" s="103">
        <v>0</v>
      </c>
      <c r="R60" s="103">
        <v>0</v>
      </c>
      <c r="S60" s="103">
        <v>0</v>
      </c>
      <c r="T60" s="103">
        <f t="shared" si="20"/>
        <v>0</v>
      </c>
      <c r="U60" s="103">
        <v>0</v>
      </c>
      <c r="V60" s="103">
        <v>0</v>
      </c>
      <c r="W60" s="103">
        <v>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v>0</v>
      </c>
      <c r="AD60" s="103">
        <v>0</v>
      </c>
      <c r="AE60" s="103">
        <v>0</v>
      </c>
      <c r="AF60" s="103">
        <v>0</v>
      </c>
      <c r="AG60" s="103">
        <v>0</v>
      </c>
      <c r="AH60" s="103">
        <v>0</v>
      </c>
      <c r="AI60" s="103">
        <v>0</v>
      </c>
      <c r="AJ60" s="103">
        <f t="shared" si="21"/>
        <v>0</v>
      </c>
      <c r="AK60" s="13"/>
      <c r="AL60" s="13">
        <f t="shared" si="2"/>
        <v>0</v>
      </c>
      <c r="AM60" s="13">
        <f t="shared" si="3"/>
        <v>0</v>
      </c>
      <c r="AN60" s="13">
        <f t="shared" si="4"/>
        <v>0</v>
      </c>
      <c r="AO60" s="13">
        <f t="shared" si="5"/>
        <v>0</v>
      </c>
      <c r="AP60" s="13"/>
      <c r="AQ60" s="13">
        <f t="shared" si="6"/>
        <v>0</v>
      </c>
    </row>
    <row r="61" spans="1:43" ht="12.75" x14ac:dyDescent="0.2">
      <c r="A61" s="52"/>
      <c r="B61" s="45"/>
      <c r="C61" s="53" t="s">
        <v>77</v>
      </c>
      <c r="D61" s="103">
        <v>0</v>
      </c>
      <c r="E61" s="103">
        <v>0</v>
      </c>
      <c r="F61" s="103">
        <f t="shared" si="15"/>
        <v>0</v>
      </c>
      <c r="G61" s="103">
        <v>0</v>
      </c>
      <c r="H61" s="103">
        <v>0</v>
      </c>
      <c r="I61" s="103">
        <f t="shared" si="16"/>
        <v>0</v>
      </c>
      <c r="J61" s="103">
        <v>0</v>
      </c>
      <c r="K61" s="103">
        <v>0</v>
      </c>
      <c r="L61" s="103">
        <f t="shared" si="17"/>
        <v>0</v>
      </c>
      <c r="M61" s="103">
        <f t="shared" si="18"/>
        <v>0</v>
      </c>
      <c r="N61" s="103">
        <v>0</v>
      </c>
      <c r="O61" s="103">
        <v>0</v>
      </c>
      <c r="P61" s="103">
        <f t="shared" si="19"/>
        <v>0</v>
      </c>
      <c r="Q61" s="103">
        <v>0</v>
      </c>
      <c r="R61" s="103">
        <v>0</v>
      </c>
      <c r="S61" s="103">
        <v>0</v>
      </c>
      <c r="T61" s="103">
        <f t="shared" si="20"/>
        <v>0</v>
      </c>
      <c r="U61" s="103">
        <v>0</v>
      </c>
      <c r="V61" s="103">
        <v>0</v>
      </c>
      <c r="W61" s="103">
        <v>0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v>0</v>
      </c>
      <c r="AD61" s="103">
        <v>0</v>
      </c>
      <c r="AE61" s="103">
        <v>0</v>
      </c>
      <c r="AF61" s="103">
        <v>0</v>
      </c>
      <c r="AG61" s="103">
        <v>0</v>
      </c>
      <c r="AH61" s="103">
        <v>0</v>
      </c>
      <c r="AI61" s="103">
        <v>0</v>
      </c>
      <c r="AJ61" s="103">
        <f t="shared" si="21"/>
        <v>0</v>
      </c>
      <c r="AK61" s="13"/>
      <c r="AL61" s="13">
        <f t="shared" si="2"/>
        <v>0</v>
      </c>
      <c r="AM61" s="13">
        <f t="shared" si="3"/>
        <v>0</v>
      </c>
      <c r="AN61" s="13">
        <f t="shared" si="4"/>
        <v>0</v>
      </c>
      <c r="AO61" s="13">
        <f t="shared" si="5"/>
        <v>0</v>
      </c>
      <c r="AP61" s="13"/>
      <c r="AQ61" s="13">
        <f t="shared" si="6"/>
        <v>0</v>
      </c>
    </row>
    <row r="62" spans="1:43" ht="12.75" x14ac:dyDescent="0.2">
      <c r="A62" s="52"/>
      <c r="B62" s="45"/>
      <c r="C62" s="53" t="s">
        <v>78</v>
      </c>
      <c r="D62" s="103">
        <v>0</v>
      </c>
      <c r="E62" s="103">
        <v>20490.3</v>
      </c>
      <c r="F62" s="103">
        <f t="shared" si="15"/>
        <v>20490.3</v>
      </c>
      <c r="G62" s="103">
        <v>0</v>
      </c>
      <c r="H62" s="103">
        <v>0</v>
      </c>
      <c r="I62" s="103">
        <f t="shared" si="16"/>
        <v>0</v>
      </c>
      <c r="J62" s="103">
        <v>0</v>
      </c>
      <c r="K62" s="103">
        <v>0</v>
      </c>
      <c r="L62" s="103">
        <f t="shared" si="17"/>
        <v>0</v>
      </c>
      <c r="M62" s="103">
        <f t="shared" si="18"/>
        <v>0</v>
      </c>
      <c r="N62" s="103">
        <v>0</v>
      </c>
      <c r="O62" s="103">
        <v>0</v>
      </c>
      <c r="P62" s="103">
        <f t="shared" si="19"/>
        <v>0</v>
      </c>
      <c r="Q62" s="103">
        <v>0</v>
      </c>
      <c r="R62" s="103">
        <v>0</v>
      </c>
      <c r="S62" s="103">
        <v>0</v>
      </c>
      <c r="T62" s="103">
        <f t="shared" si="20"/>
        <v>0</v>
      </c>
      <c r="U62" s="103">
        <v>0</v>
      </c>
      <c r="V62" s="103">
        <v>0</v>
      </c>
      <c r="W62" s="103">
        <v>0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v>0</v>
      </c>
      <c r="AD62" s="103">
        <v>0</v>
      </c>
      <c r="AE62" s="103">
        <v>0</v>
      </c>
      <c r="AF62" s="103">
        <v>0</v>
      </c>
      <c r="AG62" s="103">
        <v>0</v>
      </c>
      <c r="AH62" s="103">
        <v>0</v>
      </c>
      <c r="AI62" s="103">
        <v>0</v>
      </c>
      <c r="AJ62" s="103">
        <f t="shared" si="21"/>
        <v>0</v>
      </c>
      <c r="AK62" s="13"/>
      <c r="AL62" s="13">
        <f t="shared" si="2"/>
        <v>20490.3</v>
      </c>
      <c r="AM62" s="13">
        <f t="shared" si="3"/>
        <v>0</v>
      </c>
      <c r="AN62" s="13">
        <f t="shared" si="4"/>
        <v>0</v>
      </c>
      <c r="AO62" s="13">
        <f t="shared" si="5"/>
        <v>0</v>
      </c>
      <c r="AP62" s="13"/>
      <c r="AQ62" s="13">
        <f t="shared" si="6"/>
        <v>20490.3</v>
      </c>
    </row>
    <row r="63" spans="1:43" ht="12.75" x14ac:dyDescent="0.2">
      <c r="A63" s="52"/>
      <c r="B63" s="45"/>
      <c r="C63" s="53" t="s">
        <v>79</v>
      </c>
      <c r="D63" s="103">
        <v>0</v>
      </c>
      <c r="E63" s="103">
        <v>0</v>
      </c>
      <c r="F63" s="103">
        <f t="shared" si="15"/>
        <v>0</v>
      </c>
      <c r="G63" s="103">
        <v>0</v>
      </c>
      <c r="H63" s="103">
        <v>0</v>
      </c>
      <c r="I63" s="103">
        <f t="shared" si="16"/>
        <v>0</v>
      </c>
      <c r="J63" s="103">
        <v>0</v>
      </c>
      <c r="K63" s="103">
        <v>0</v>
      </c>
      <c r="L63" s="103">
        <f t="shared" si="17"/>
        <v>0</v>
      </c>
      <c r="M63" s="103">
        <f t="shared" si="18"/>
        <v>0</v>
      </c>
      <c r="N63" s="103">
        <v>0</v>
      </c>
      <c r="O63" s="103">
        <v>0</v>
      </c>
      <c r="P63" s="103">
        <f t="shared" si="19"/>
        <v>0</v>
      </c>
      <c r="Q63" s="103">
        <v>0</v>
      </c>
      <c r="R63" s="103">
        <v>0</v>
      </c>
      <c r="S63" s="103">
        <v>0</v>
      </c>
      <c r="T63" s="103">
        <f t="shared" si="20"/>
        <v>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v>0</v>
      </c>
      <c r="AD63" s="103">
        <v>0</v>
      </c>
      <c r="AE63" s="103">
        <v>0</v>
      </c>
      <c r="AF63" s="103">
        <v>0</v>
      </c>
      <c r="AG63" s="103">
        <v>0</v>
      </c>
      <c r="AH63" s="103">
        <v>0</v>
      </c>
      <c r="AI63" s="103">
        <v>0</v>
      </c>
      <c r="AJ63" s="103">
        <f t="shared" si="21"/>
        <v>0</v>
      </c>
      <c r="AK63" s="13"/>
      <c r="AL63" s="13">
        <f t="shared" si="2"/>
        <v>0</v>
      </c>
      <c r="AM63" s="13">
        <f t="shared" si="3"/>
        <v>0</v>
      </c>
      <c r="AN63" s="13">
        <f t="shared" si="4"/>
        <v>0</v>
      </c>
      <c r="AO63" s="13">
        <f t="shared" si="5"/>
        <v>0</v>
      </c>
      <c r="AP63" s="13"/>
      <c r="AQ63" s="13">
        <f t="shared" si="6"/>
        <v>0</v>
      </c>
    </row>
    <row r="64" spans="1:43" ht="12.75" x14ac:dyDescent="0.2">
      <c r="A64" s="52"/>
      <c r="B64" s="45"/>
      <c r="C64" s="53" t="s">
        <v>80</v>
      </c>
      <c r="D64" s="103">
        <v>0</v>
      </c>
      <c r="E64" s="103">
        <v>0</v>
      </c>
      <c r="F64" s="103">
        <f t="shared" si="15"/>
        <v>0</v>
      </c>
      <c r="G64" s="103">
        <v>0</v>
      </c>
      <c r="H64" s="103">
        <v>0</v>
      </c>
      <c r="I64" s="103">
        <f t="shared" si="16"/>
        <v>0</v>
      </c>
      <c r="J64" s="103">
        <v>0</v>
      </c>
      <c r="K64" s="103">
        <v>0</v>
      </c>
      <c r="L64" s="103">
        <f t="shared" si="17"/>
        <v>0</v>
      </c>
      <c r="M64" s="103">
        <f t="shared" si="18"/>
        <v>0</v>
      </c>
      <c r="N64" s="103">
        <v>0</v>
      </c>
      <c r="O64" s="103">
        <v>0</v>
      </c>
      <c r="P64" s="103">
        <f t="shared" si="19"/>
        <v>0</v>
      </c>
      <c r="Q64" s="103">
        <v>0</v>
      </c>
      <c r="R64" s="103">
        <v>0</v>
      </c>
      <c r="S64" s="103">
        <v>0</v>
      </c>
      <c r="T64" s="103">
        <f t="shared" si="20"/>
        <v>0</v>
      </c>
      <c r="U64" s="103">
        <v>0</v>
      </c>
      <c r="V64" s="103">
        <v>0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  <c r="AD64" s="103">
        <v>0</v>
      </c>
      <c r="AE64" s="103">
        <v>0</v>
      </c>
      <c r="AF64" s="103">
        <v>0</v>
      </c>
      <c r="AG64" s="103">
        <v>0</v>
      </c>
      <c r="AH64" s="103">
        <v>0</v>
      </c>
      <c r="AI64" s="103">
        <v>0</v>
      </c>
      <c r="AJ64" s="103">
        <f t="shared" si="21"/>
        <v>0</v>
      </c>
      <c r="AK64" s="13"/>
      <c r="AL64" s="13">
        <f t="shared" si="2"/>
        <v>0</v>
      </c>
      <c r="AM64" s="13">
        <f t="shared" si="3"/>
        <v>0</v>
      </c>
      <c r="AN64" s="13">
        <f t="shared" si="4"/>
        <v>0</v>
      </c>
      <c r="AO64" s="13">
        <f t="shared" si="5"/>
        <v>0</v>
      </c>
      <c r="AP64" s="13"/>
      <c r="AQ64" s="13">
        <f t="shared" si="6"/>
        <v>0</v>
      </c>
    </row>
    <row r="65" spans="1:43" ht="12.75" x14ac:dyDescent="0.2">
      <c r="A65" s="52"/>
      <c r="B65" s="45"/>
      <c r="C65" s="53" t="s">
        <v>81</v>
      </c>
      <c r="D65" s="103">
        <v>0</v>
      </c>
      <c r="E65" s="103">
        <v>0</v>
      </c>
      <c r="F65" s="103">
        <f t="shared" si="15"/>
        <v>0</v>
      </c>
      <c r="G65" s="103">
        <v>0</v>
      </c>
      <c r="H65" s="103">
        <v>0</v>
      </c>
      <c r="I65" s="103">
        <f t="shared" si="16"/>
        <v>0</v>
      </c>
      <c r="J65" s="103">
        <v>0</v>
      </c>
      <c r="K65" s="103">
        <v>0</v>
      </c>
      <c r="L65" s="103">
        <f t="shared" si="17"/>
        <v>0</v>
      </c>
      <c r="M65" s="103">
        <f t="shared" si="18"/>
        <v>0</v>
      </c>
      <c r="N65" s="103">
        <v>0</v>
      </c>
      <c r="O65" s="103">
        <v>0</v>
      </c>
      <c r="P65" s="103">
        <f t="shared" si="19"/>
        <v>0</v>
      </c>
      <c r="Q65" s="103">
        <v>0</v>
      </c>
      <c r="R65" s="103">
        <v>0</v>
      </c>
      <c r="S65" s="103">
        <v>0</v>
      </c>
      <c r="T65" s="103">
        <f t="shared" si="20"/>
        <v>0</v>
      </c>
      <c r="U65" s="103">
        <v>0</v>
      </c>
      <c r="V65" s="103">
        <v>0</v>
      </c>
      <c r="W65" s="103">
        <v>0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v>0</v>
      </c>
      <c r="AD65" s="103">
        <v>0</v>
      </c>
      <c r="AE65" s="103">
        <v>0</v>
      </c>
      <c r="AF65" s="103">
        <v>0</v>
      </c>
      <c r="AG65" s="103">
        <v>0</v>
      </c>
      <c r="AH65" s="103">
        <v>0</v>
      </c>
      <c r="AI65" s="103">
        <v>0</v>
      </c>
      <c r="AJ65" s="103">
        <f t="shared" si="21"/>
        <v>0</v>
      </c>
      <c r="AK65" s="13"/>
      <c r="AL65" s="13">
        <f t="shared" si="2"/>
        <v>0</v>
      </c>
      <c r="AM65" s="13">
        <f t="shared" si="3"/>
        <v>0</v>
      </c>
      <c r="AN65" s="13">
        <f t="shared" si="4"/>
        <v>0</v>
      </c>
      <c r="AO65" s="13">
        <f t="shared" si="5"/>
        <v>0</v>
      </c>
      <c r="AP65" s="13"/>
      <c r="AQ65" s="13">
        <f t="shared" si="6"/>
        <v>0</v>
      </c>
    </row>
    <row r="66" spans="1:43" ht="12.75" x14ac:dyDescent="0.2">
      <c r="A66" s="52"/>
      <c r="B66" s="45"/>
      <c r="C66" s="53" t="s">
        <v>82</v>
      </c>
      <c r="D66" s="103">
        <v>0</v>
      </c>
      <c r="E66" s="103">
        <v>0</v>
      </c>
      <c r="F66" s="103">
        <f t="shared" si="15"/>
        <v>0</v>
      </c>
      <c r="G66" s="103">
        <v>0</v>
      </c>
      <c r="H66" s="103">
        <v>0</v>
      </c>
      <c r="I66" s="103">
        <f t="shared" si="16"/>
        <v>0</v>
      </c>
      <c r="J66" s="103">
        <v>0</v>
      </c>
      <c r="K66" s="103">
        <v>0</v>
      </c>
      <c r="L66" s="103">
        <f t="shared" si="17"/>
        <v>0</v>
      </c>
      <c r="M66" s="103">
        <f t="shared" si="18"/>
        <v>0</v>
      </c>
      <c r="N66" s="103">
        <v>0</v>
      </c>
      <c r="O66" s="103">
        <v>0</v>
      </c>
      <c r="P66" s="103">
        <f t="shared" si="19"/>
        <v>0</v>
      </c>
      <c r="Q66" s="103">
        <v>0</v>
      </c>
      <c r="R66" s="103">
        <v>0</v>
      </c>
      <c r="S66" s="103">
        <v>0</v>
      </c>
      <c r="T66" s="103">
        <f t="shared" si="20"/>
        <v>0</v>
      </c>
      <c r="U66" s="103">
        <v>0</v>
      </c>
      <c r="V66" s="103">
        <v>0</v>
      </c>
      <c r="W66" s="103">
        <v>0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  <c r="AD66" s="103">
        <v>0</v>
      </c>
      <c r="AE66" s="103">
        <v>0</v>
      </c>
      <c r="AF66" s="103">
        <v>0</v>
      </c>
      <c r="AG66" s="103">
        <v>0</v>
      </c>
      <c r="AH66" s="103">
        <v>0</v>
      </c>
      <c r="AI66" s="103">
        <v>0</v>
      </c>
      <c r="AJ66" s="103">
        <f t="shared" si="21"/>
        <v>0</v>
      </c>
      <c r="AK66" s="13"/>
      <c r="AL66" s="13">
        <f t="shared" si="2"/>
        <v>0</v>
      </c>
      <c r="AM66" s="13">
        <f t="shared" si="3"/>
        <v>0</v>
      </c>
      <c r="AN66" s="13">
        <f t="shared" si="4"/>
        <v>0</v>
      </c>
      <c r="AO66" s="13">
        <f t="shared" si="5"/>
        <v>0</v>
      </c>
      <c r="AP66" s="13"/>
      <c r="AQ66" s="13">
        <f t="shared" si="6"/>
        <v>0</v>
      </c>
    </row>
    <row r="67" spans="1:43" ht="12.75" x14ac:dyDescent="0.2">
      <c r="A67" s="54"/>
      <c r="B67" s="55"/>
      <c r="C67" s="56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</row>
  </sheetData>
  <mergeCells count="31">
    <mergeCell ref="Z9:Z10"/>
    <mergeCell ref="AH9:AH10"/>
    <mergeCell ref="AI9:AI10"/>
    <mergeCell ref="AJ9:AJ10"/>
    <mergeCell ref="AB9:AB10"/>
    <mergeCell ref="AC9:AC10"/>
    <mergeCell ref="AD9:AD10"/>
    <mergeCell ref="AE9:AE10"/>
    <mergeCell ref="AF9:AF10"/>
    <mergeCell ref="AG9:AG10"/>
    <mergeCell ref="U9:U10"/>
    <mergeCell ref="V9:V10"/>
    <mergeCell ref="W9:W10"/>
    <mergeCell ref="X9:X10"/>
    <mergeCell ref="Y9:Y10"/>
    <mergeCell ref="A8:C10"/>
    <mergeCell ref="D8:F8"/>
    <mergeCell ref="G8:M8"/>
    <mergeCell ref="N8:T8"/>
    <mergeCell ref="U8:AJ8"/>
    <mergeCell ref="D9:E9"/>
    <mergeCell ref="F9:F10"/>
    <mergeCell ref="G9:I9"/>
    <mergeCell ref="J9:L9"/>
    <mergeCell ref="M9:M10"/>
    <mergeCell ref="AA9:AA10"/>
    <mergeCell ref="N9:P9"/>
    <mergeCell ref="Q9:Q10"/>
    <mergeCell ref="R9:R10"/>
    <mergeCell ref="S9:S10"/>
    <mergeCell ref="T9:T10"/>
  </mergeCells>
  <printOptions horizontalCentered="1"/>
  <pageMargins left="0.5" right="0.5" top="1" bottom="0.75" header="0.5" footer="0.5"/>
  <pageSetup paperSize="9" scale="89" pageOrder="overThenDown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summary</vt:lpstr>
      <vt:lpstr>MOC - BB</vt:lpstr>
      <vt:lpstr>MOC-DBB-B</vt:lpstr>
      <vt:lpstr>MOC-DBB-A</vt:lpstr>
      <vt:lpstr>MOC-FBB-B</vt:lpstr>
      <vt:lpstr>MOC - B</vt:lpstr>
      <vt:lpstr>MOC-DB-B</vt:lpstr>
      <vt:lpstr>MOC-DB-A</vt:lpstr>
      <vt:lpstr>MOC-FB-B</vt:lpstr>
      <vt:lpstr>MOC - C</vt:lpstr>
      <vt:lpstr>MOC-DC-B</vt:lpstr>
      <vt:lpstr>MOC-FC-B</vt:lpstr>
      <vt:lpstr>'MOC-DB-A'!Print_Area</vt:lpstr>
      <vt:lpstr>'MOC-DB-B'!Print_Area</vt:lpstr>
      <vt:lpstr>'MOC-DBB-A'!Print_Area</vt:lpstr>
      <vt:lpstr>'MOC-DBB-B'!Print_Area</vt:lpstr>
      <vt:lpstr>'MOC-DC-B'!Print_Area</vt:lpstr>
      <vt:lpstr>'MOC-FB-B'!Print_Area</vt:lpstr>
      <vt:lpstr>'MOC-FBB-B'!Print_Area</vt:lpstr>
      <vt:lpstr>'MOC-FC-B'!Print_Area</vt:lpstr>
      <vt:lpstr>'MOC-DB-A'!Print_Titles</vt:lpstr>
      <vt:lpstr>'MOC-DB-B'!Print_Titles</vt:lpstr>
      <vt:lpstr>'MOC-DBB-A'!Print_Titles</vt:lpstr>
      <vt:lpstr>'MOC-DBB-B'!Print_Titles</vt:lpstr>
      <vt:lpstr>'MOC-DC-B'!Print_Titles</vt:lpstr>
      <vt:lpstr>'MOC-FB-B'!Print_Titles</vt:lpstr>
      <vt:lpstr>'MOC-FBB-B'!Print_Titles</vt:lpstr>
      <vt:lpstr>'MOC-FC-B'!Print_Titles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nmjacinto</dc:creator>
  <cp:lastModifiedBy>Nicole M. Jacinto</cp:lastModifiedBy>
  <dcterms:created xsi:type="dcterms:W3CDTF">2016-06-02T01:28:47Z</dcterms:created>
  <dcterms:modified xsi:type="dcterms:W3CDTF">2017-07-17T06:29:19Z</dcterms:modified>
</cp:coreProperties>
</file>