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DO S" sheetId="1" r:id="rId1"/>
    <sheet name="CDO B" sheetId="2" r:id="rId2"/>
    <sheet name="CDO A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<sst xmlns="http://schemas.openxmlformats.org/spreadsheetml/2006/main" count="284" uniqueCount="85">
  <si>
    <t>SUMMARY SHIPPING STATISTICS BY PORT CLASSIFICATION</t>
  </si>
  <si>
    <t>PMO : CAGAYAN DE ORO</t>
  </si>
  <si>
    <t>AT BERTH AND ANCHORAGE</t>
  </si>
  <si>
    <t>2004</t>
  </si>
  <si>
    <t>PARTICULARS</t>
  </si>
  <si>
    <t>A T   B E R T H</t>
  </si>
  <si>
    <t>AT ANCHORAGE</t>
  </si>
  <si>
    <t>TOTAL</t>
  </si>
  <si>
    <t>Base Port</t>
  </si>
  <si>
    <t>Terminal Ports</t>
  </si>
  <si>
    <t>Other Govt Ports</t>
  </si>
  <si>
    <t>Private Ports</t>
  </si>
  <si>
    <t>A. SHIPPING</t>
  </si>
  <si>
    <t>1. Number of Vessels</t>
  </si>
  <si>
    <t>Domestic</t>
  </si>
  <si>
    <t>Foreign</t>
  </si>
  <si>
    <t>2. Gross Registered Tonnage</t>
  </si>
  <si>
    <t>3. Net Registered Tonnage</t>
  </si>
  <si>
    <t>4. Deadweight Tonnage</t>
  </si>
  <si>
    <t>5. Length of Vessels (m.)</t>
  </si>
  <si>
    <t>6. Beam of Vessels (m.)</t>
  </si>
  <si>
    <t>7. Draft of Vessels (m.)</t>
  </si>
  <si>
    <t>8. Waiting Time (hrs.)</t>
  </si>
  <si>
    <t>9. Service Time (hrs.)</t>
  </si>
  <si>
    <t>SUMMARY CARGO &amp; PASSENGER STATISTICS BY PORT CLASSIFICATION</t>
  </si>
  <si>
    <t>B. CARGO AND PASSENGER</t>
  </si>
  <si>
    <t>1. Total Cargo Throughput (m.t.)</t>
  </si>
  <si>
    <t>a. Domestic</t>
  </si>
  <si>
    <t xml:space="preserve">     Inbound</t>
  </si>
  <si>
    <t xml:space="preserve">         Breakbulk</t>
  </si>
  <si>
    <t xml:space="preserve">         Bulk</t>
  </si>
  <si>
    <t xml:space="preserve">         Containerized</t>
  </si>
  <si>
    <t xml:space="preserve">     Outbound</t>
  </si>
  <si>
    <t>b. Foreign</t>
  </si>
  <si>
    <t xml:space="preserve">     Import</t>
  </si>
  <si>
    <t xml:space="preserve">     Export</t>
  </si>
  <si>
    <t>c. Transit Cargo</t>
  </si>
  <si>
    <t xml:space="preserve">         Domestic</t>
  </si>
  <si>
    <t xml:space="preserve">             Inward</t>
  </si>
  <si>
    <t xml:space="preserve">             Outward</t>
  </si>
  <si>
    <t xml:space="preserve">         Foreign</t>
  </si>
  <si>
    <t xml:space="preserve">             Import</t>
  </si>
  <si>
    <t xml:space="preserve">             Export</t>
  </si>
  <si>
    <t>d. Foreign (Transhipment)</t>
  </si>
  <si>
    <t>2. Total Passengers</t>
  </si>
  <si>
    <t>Disembarking</t>
  </si>
  <si>
    <t>Embarking</t>
  </si>
  <si>
    <t>SHIPPING STATISTICS BY PORT</t>
  </si>
  <si>
    <t>AT BERTH ONLY</t>
  </si>
  <si>
    <t>BASE PORT</t>
  </si>
  <si>
    <t>TERMINAL P</t>
  </si>
  <si>
    <t>OTHER GOVERNMENT PORT</t>
  </si>
  <si>
    <t>PRIVATE PORTS</t>
  </si>
  <si>
    <t>PRIVATE  PORTS  (cont.)</t>
  </si>
  <si>
    <t>Cag. de Oro</t>
  </si>
  <si>
    <t>Benoni</t>
  </si>
  <si>
    <t>Balbagon</t>
  </si>
  <si>
    <t>Balingoan</t>
  </si>
  <si>
    <t>Gracia</t>
  </si>
  <si>
    <t>Gingoog</t>
  </si>
  <si>
    <t>Guinsiliban</t>
  </si>
  <si>
    <t>Jasaan</t>
  </si>
  <si>
    <t>APTPC</t>
  </si>
  <si>
    <t>Cag. Corn P</t>
  </si>
  <si>
    <t>CDO Oil Mill</t>
  </si>
  <si>
    <t>Del Monte</t>
  </si>
  <si>
    <t>Gen Milling</t>
  </si>
  <si>
    <t>Indophil</t>
  </si>
  <si>
    <t>Petron</t>
  </si>
  <si>
    <t>Phil. Sinter</t>
  </si>
  <si>
    <t>PICMW</t>
  </si>
  <si>
    <t>Pilipinas Kao</t>
  </si>
  <si>
    <t>Resins, Inc.</t>
  </si>
  <si>
    <t>San Miguel</t>
  </si>
  <si>
    <t>Union Cement</t>
  </si>
  <si>
    <t>CARGO &amp; PASSENGER STATISTICS BY PORT</t>
  </si>
  <si>
    <t>ICS BY PORT</t>
  </si>
  <si>
    <t xml:space="preserve">SHIPPING, CARGO &amp; PASSENGER STATISTICS BY PORT </t>
  </si>
  <si>
    <t>PMO :  CAGAYAN DE ORO</t>
  </si>
  <si>
    <t>AT ANCHORAGE ONLY</t>
  </si>
  <si>
    <t>O GOV'T P</t>
  </si>
  <si>
    <t>PRIVATE PORT</t>
  </si>
  <si>
    <t>Baloy</t>
  </si>
  <si>
    <t>Pryce Gas</t>
  </si>
  <si>
    <t>U. Plywood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</si>
</sst>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2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0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21.00390625" style="0" customWidth="1"/>
    <col min="4" max="10" width="12.7109375" style="0" customWidth="1"/>
  </cols>
  <sheetData>
    <row r="3" spans="1:3" ht="12.75">
      <c r="A3" s="1" t="s">
        <v>0</v>
      </c>
      <c r="B3" s="2"/>
      <c r="C3" s="2"/>
    </row>
    <row r="4" spans="1:3" ht="12.75">
      <c r="A4" s="1" t="s">
        <v>1</v>
      </c>
      <c r="B4" s="2"/>
      <c r="C4" s="2"/>
    </row>
    <row r="5" spans="1:3" ht="12.75">
      <c r="A5" s="1" t="s">
        <v>2</v>
      </c>
      <c r="B5" s="2"/>
      <c r="C5" s="2"/>
    </row>
    <row r="6" spans="1:3" ht="12.75">
      <c r="A6" s="3" t="s">
        <v>3</v>
      </c>
      <c r="B6" s="2"/>
      <c r="C6" s="2"/>
    </row>
    <row r="7" spans="1:10" s="26" customFormat="1" ht="11.25">
      <c r="A7" s="38" t="s">
        <v>4</v>
      </c>
      <c r="B7" s="39"/>
      <c r="C7" s="40"/>
      <c r="D7" s="31"/>
      <c r="E7" s="44" t="s">
        <v>5</v>
      </c>
      <c r="F7" s="44"/>
      <c r="G7" s="30"/>
      <c r="H7" s="36" t="s">
        <v>6</v>
      </c>
      <c r="I7" s="37"/>
      <c r="J7" s="45" t="s">
        <v>7</v>
      </c>
    </row>
    <row r="8" spans="1:10" s="26" customFormat="1" ht="11.25">
      <c r="A8" s="41"/>
      <c r="B8" s="42"/>
      <c r="C8" s="43"/>
      <c r="D8" s="35" t="s">
        <v>8</v>
      </c>
      <c r="E8" s="35" t="s">
        <v>9</v>
      </c>
      <c r="F8" s="35" t="s">
        <v>10</v>
      </c>
      <c r="G8" s="35" t="s">
        <v>11</v>
      </c>
      <c r="H8" s="35" t="s">
        <v>10</v>
      </c>
      <c r="I8" s="35" t="s">
        <v>11</v>
      </c>
      <c r="J8" s="46"/>
    </row>
    <row r="9" spans="1:10" ht="12.75">
      <c r="A9" s="4" t="s">
        <v>12</v>
      </c>
      <c r="B9" s="5"/>
      <c r="C9" s="5"/>
      <c r="D9" s="6"/>
      <c r="E9" s="6"/>
      <c r="F9" s="6"/>
      <c r="G9" s="6"/>
      <c r="H9" s="6"/>
      <c r="I9" s="6"/>
      <c r="J9" s="6"/>
    </row>
    <row r="10" spans="1:10" ht="12.75">
      <c r="A10" s="7"/>
      <c r="B10" s="8"/>
      <c r="C10" s="8"/>
      <c r="D10" s="9"/>
      <c r="E10" s="9"/>
      <c r="F10" s="9"/>
      <c r="G10" s="9"/>
      <c r="H10" s="9"/>
      <c r="I10" s="9"/>
      <c r="J10" s="9"/>
    </row>
    <row r="11" spans="1:10" ht="12.75">
      <c r="A11" s="7"/>
      <c r="B11" s="8" t="s">
        <v>13</v>
      </c>
      <c r="C11" s="8"/>
      <c r="D11" s="10">
        <v>2540</v>
      </c>
      <c r="E11" s="10">
        <v>4247</v>
      </c>
      <c r="F11" s="10">
        <v>6543</v>
      </c>
      <c r="G11" s="10">
        <v>2245</v>
      </c>
      <c r="H11" s="10">
        <v>25</v>
      </c>
      <c r="I11" s="10">
        <v>16</v>
      </c>
      <c r="J11" s="11">
        <f>+J12+J13</f>
        <v>15616</v>
      </c>
    </row>
    <row r="12" spans="1:10" ht="12.75">
      <c r="A12" s="7"/>
      <c r="B12" s="8"/>
      <c r="C12" s="8" t="s">
        <v>14</v>
      </c>
      <c r="D12" s="10">
        <v>2353</v>
      </c>
      <c r="E12" s="10">
        <v>4247</v>
      </c>
      <c r="F12" s="10">
        <v>6537</v>
      </c>
      <c r="G12" s="10">
        <v>1898</v>
      </c>
      <c r="H12" s="10">
        <v>25</v>
      </c>
      <c r="I12" s="10">
        <v>8</v>
      </c>
      <c r="J12" s="11">
        <f>SUM(D12:I12)</f>
        <v>15068</v>
      </c>
    </row>
    <row r="13" spans="1:10" ht="12.75">
      <c r="A13" s="7"/>
      <c r="B13" s="8"/>
      <c r="C13" s="8" t="s">
        <v>15</v>
      </c>
      <c r="D13" s="10">
        <v>187</v>
      </c>
      <c r="E13" s="10">
        <v>0</v>
      </c>
      <c r="F13" s="10">
        <v>6</v>
      </c>
      <c r="G13" s="10">
        <v>347</v>
      </c>
      <c r="H13" s="10">
        <v>0</v>
      </c>
      <c r="I13" s="10">
        <v>8</v>
      </c>
      <c r="J13" s="11">
        <f>SUM(D13:I13)</f>
        <v>548</v>
      </c>
    </row>
    <row r="14" spans="1:10" ht="12.75">
      <c r="A14" s="7"/>
      <c r="B14" s="8"/>
      <c r="C14" s="8"/>
      <c r="D14" s="10"/>
      <c r="E14" s="10"/>
      <c r="F14" s="10"/>
      <c r="G14" s="10"/>
      <c r="H14" s="10"/>
      <c r="I14" s="10"/>
      <c r="J14" s="11"/>
    </row>
    <row r="15" spans="1:10" ht="12.75">
      <c r="A15" s="7"/>
      <c r="B15" s="8" t="s">
        <v>16</v>
      </c>
      <c r="C15" s="8"/>
      <c r="D15" s="10">
        <v>12072806</v>
      </c>
      <c r="E15" s="10">
        <v>695091</v>
      </c>
      <c r="F15" s="10">
        <v>1269334</v>
      </c>
      <c r="G15" s="10">
        <v>8721057</v>
      </c>
      <c r="H15" s="10">
        <v>42190</v>
      </c>
      <c r="I15" s="10">
        <v>25932</v>
      </c>
      <c r="J15" s="11">
        <f>+J16+J17</f>
        <v>22826410</v>
      </c>
    </row>
    <row r="16" spans="1:10" ht="12.75">
      <c r="A16" s="7"/>
      <c r="B16" s="8"/>
      <c r="C16" s="8" t="s">
        <v>14</v>
      </c>
      <c r="D16" s="10">
        <v>10484245</v>
      </c>
      <c r="E16" s="10">
        <v>695091</v>
      </c>
      <c r="F16" s="10">
        <v>1261516</v>
      </c>
      <c r="G16" s="10">
        <v>1709150</v>
      </c>
      <c r="H16" s="10">
        <v>42190</v>
      </c>
      <c r="I16" s="10">
        <v>2914</v>
      </c>
      <c r="J16" s="11">
        <f>SUM(D16:I16)</f>
        <v>14195106</v>
      </c>
    </row>
    <row r="17" spans="1:10" ht="12.75">
      <c r="A17" s="7"/>
      <c r="B17" s="8"/>
      <c r="C17" s="8" t="s">
        <v>15</v>
      </c>
      <c r="D17" s="10">
        <v>1588561</v>
      </c>
      <c r="E17" s="10">
        <v>0</v>
      </c>
      <c r="F17" s="10">
        <v>7818</v>
      </c>
      <c r="G17" s="10">
        <v>7011907</v>
      </c>
      <c r="H17" s="10">
        <v>0</v>
      </c>
      <c r="I17" s="10">
        <v>23018</v>
      </c>
      <c r="J17" s="11">
        <f>SUM(D17:I17)</f>
        <v>8631304</v>
      </c>
    </row>
    <row r="18" spans="1:10" ht="12.75">
      <c r="A18" s="7"/>
      <c r="B18" s="8"/>
      <c r="C18" s="8"/>
      <c r="D18" s="10"/>
      <c r="E18" s="10"/>
      <c r="F18" s="10"/>
      <c r="G18" s="10"/>
      <c r="H18" s="10"/>
      <c r="I18" s="10"/>
      <c r="J18" s="11"/>
    </row>
    <row r="19" spans="1:10" ht="12.75">
      <c r="A19" s="7"/>
      <c r="B19" s="8" t="s">
        <v>17</v>
      </c>
      <c r="C19" s="8"/>
      <c r="D19" s="10">
        <v>6465646</v>
      </c>
      <c r="E19" s="10">
        <v>360202</v>
      </c>
      <c r="F19" s="10">
        <v>704146</v>
      </c>
      <c r="G19" s="10">
        <v>5375613</v>
      </c>
      <c r="H19" s="10">
        <v>24793</v>
      </c>
      <c r="I19" s="10">
        <v>8988</v>
      </c>
      <c r="J19" s="11">
        <f>+J20+J21</f>
        <v>12939388</v>
      </c>
    </row>
    <row r="20" spans="1:10" ht="12.75">
      <c r="A20" s="7"/>
      <c r="B20" s="8"/>
      <c r="C20" s="8" t="s">
        <v>14</v>
      </c>
      <c r="D20" s="10">
        <v>5747258</v>
      </c>
      <c r="E20" s="10">
        <v>360202</v>
      </c>
      <c r="F20" s="10">
        <v>699168</v>
      </c>
      <c r="G20" s="10">
        <v>1250415</v>
      </c>
      <c r="H20" s="10">
        <v>24793</v>
      </c>
      <c r="I20" s="10">
        <v>1666</v>
      </c>
      <c r="J20" s="11">
        <f>SUM(D20:I20)</f>
        <v>8083502</v>
      </c>
    </row>
    <row r="21" spans="1:10" ht="12.75">
      <c r="A21" s="7"/>
      <c r="B21" s="8"/>
      <c r="C21" s="8" t="s">
        <v>15</v>
      </c>
      <c r="D21" s="10">
        <v>718388</v>
      </c>
      <c r="E21" s="10">
        <v>0</v>
      </c>
      <c r="F21" s="10">
        <v>4978</v>
      </c>
      <c r="G21" s="10">
        <v>4125198</v>
      </c>
      <c r="H21" s="10">
        <v>0</v>
      </c>
      <c r="I21" s="10">
        <v>7322</v>
      </c>
      <c r="J21" s="11">
        <f>SUM(D21:I21)</f>
        <v>4855886</v>
      </c>
    </row>
    <row r="22" spans="1:10" ht="12.75">
      <c r="A22" s="7"/>
      <c r="B22" s="8"/>
      <c r="C22" s="8"/>
      <c r="D22" s="10"/>
      <c r="E22" s="10"/>
      <c r="F22" s="10"/>
      <c r="G22" s="10"/>
      <c r="H22" s="10"/>
      <c r="I22" s="10"/>
      <c r="J22" s="11"/>
    </row>
    <row r="23" spans="1:10" ht="12.75">
      <c r="A23" s="7"/>
      <c r="B23" s="8" t="s">
        <v>18</v>
      </c>
      <c r="C23" s="8"/>
      <c r="D23" s="10">
        <v>8906404</v>
      </c>
      <c r="E23" s="10">
        <v>837518</v>
      </c>
      <c r="F23" s="10">
        <v>1677182</v>
      </c>
      <c r="G23" s="10">
        <v>16114223</v>
      </c>
      <c r="H23" s="10">
        <v>74741</v>
      </c>
      <c r="I23" s="10">
        <v>27180</v>
      </c>
      <c r="J23" s="11">
        <f>+J24+J25</f>
        <v>27637248</v>
      </c>
    </row>
    <row r="24" spans="1:10" ht="12.75">
      <c r="A24" s="7"/>
      <c r="B24" s="8"/>
      <c r="C24" s="8" t="s">
        <v>14</v>
      </c>
      <c r="D24" s="10">
        <v>6728677</v>
      </c>
      <c r="E24" s="10">
        <v>837518</v>
      </c>
      <c r="F24" s="10">
        <v>1663976</v>
      </c>
      <c r="G24" s="10">
        <v>3112730</v>
      </c>
      <c r="H24" s="10">
        <v>74741</v>
      </c>
      <c r="I24" s="10">
        <v>5944</v>
      </c>
      <c r="J24" s="11">
        <f>SUM(D24:I24)</f>
        <v>12423586</v>
      </c>
    </row>
    <row r="25" spans="1:10" ht="12.75">
      <c r="A25" s="7"/>
      <c r="B25" s="8"/>
      <c r="C25" s="8" t="s">
        <v>15</v>
      </c>
      <c r="D25" s="10">
        <v>2177727</v>
      </c>
      <c r="E25" s="10">
        <v>0</v>
      </c>
      <c r="F25" s="10">
        <v>13206</v>
      </c>
      <c r="G25" s="10">
        <v>13001493</v>
      </c>
      <c r="H25" s="10">
        <v>0</v>
      </c>
      <c r="I25" s="10">
        <v>21236</v>
      </c>
      <c r="J25" s="11">
        <f>SUM(D25:I25)</f>
        <v>15213662</v>
      </c>
    </row>
    <row r="26" spans="1:10" ht="12.75">
      <c r="A26" s="7"/>
      <c r="B26" s="8"/>
      <c r="C26" s="8"/>
      <c r="D26" s="10"/>
      <c r="E26" s="10"/>
      <c r="F26" s="10"/>
      <c r="G26" s="10"/>
      <c r="H26" s="10"/>
      <c r="I26" s="10"/>
      <c r="J26" s="11"/>
    </row>
    <row r="27" spans="1:10" ht="12.75">
      <c r="A27" s="7"/>
      <c r="B27" s="8" t="s">
        <v>19</v>
      </c>
      <c r="C27" s="8"/>
      <c r="D27" s="10">
        <v>265624</v>
      </c>
      <c r="E27" s="10">
        <v>140875</v>
      </c>
      <c r="F27" s="10">
        <v>221060</v>
      </c>
      <c r="G27" s="10">
        <v>163666</v>
      </c>
      <c r="H27" s="10">
        <v>2100</v>
      </c>
      <c r="I27" s="10">
        <v>1151</v>
      </c>
      <c r="J27" s="11">
        <f>+J28+J29</f>
        <v>794476</v>
      </c>
    </row>
    <row r="28" spans="1:10" ht="12.75">
      <c r="A28" s="7"/>
      <c r="B28" s="8"/>
      <c r="C28" s="8" t="s">
        <v>14</v>
      </c>
      <c r="D28" s="10">
        <v>241807</v>
      </c>
      <c r="E28" s="10">
        <v>140875</v>
      </c>
      <c r="F28" s="10">
        <v>220627</v>
      </c>
      <c r="G28" s="10">
        <v>112305</v>
      </c>
      <c r="H28" s="10">
        <v>2100</v>
      </c>
      <c r="I28" s="10">
        <v>417</v>
      </c>
      <c r="J28" s="11">
        <f>SUM(D28:I28)</f>
        <v>718131</v>
      </c>
    </row>
    <row r="29" spans="1:10" ht="12.75">
      <c r="A29" s="7"/>
      <c r="B29" s="8"/>
      <c r="C29" s="8" t="s">
        <v>15</v>
      </c>
      <c r="D29" s="10">
        <v>23817</v>
      </c>
      <c r="E29" s="10">
        <v>0</v>
      </c>
      <c r="F29" s="10">
        <v>433</v>
      </c>
      <c r="G29" s="10">
        <v>51361</v>
      </c>
      <c r="H29" s="10">
        <v>0</v>
      </c>
      <c r="I29" s="10">
        <v>734</v>
      </c>
      <c r="J29" s="11">
        <f>SUM(D29:I29)</f>
        <v>76345</v>
      </c>
    </row>
    <row r="30" spans="1:10" ht="12.75">
      <c r="A30" s="7"/>
      <c r="B30" s="8"/>
      <c r="C30" s="8"/>
      <c r="D30" s="10"/>
      <c r="E30" s="10"/>
      <c r="F30" s="10"/>
      <c r="G30" s="10"/>
      <c r="H30" s="10"/>
      <c r="I30" s="10"/>
      <c r="J30" s="11"/>
    </row>
    <row r="31" spans="1:10" ht="12.75">
      <c r="A31" s="7"/>
      <c r="B31" s="8" t="s">
        <v>20</v>
      </c>
      <c r="C31" s="8"/>
      <c r="D31" s="10">
        <v>44425</v>
      </c>
      <c r="E31" s="10">
        <v>41328</v>
      </c>
      <c r="F31" s="10">
        <v>60325</v>
      </c>
      <c r="G31" s="10">
        <v>28924</v>
      </c>
      <c r="H31" s="10">
        <v>318</v>
      </c>
      <c r="I31" s="10">
        <v>200</v>
      </c>
      <c r="J31" s="11">
        <f>+J32+J33</f>
        <v>175520</v>
      </c>
    </row>
    <row r="32" spans="1:10" ht="12.75">
      <c r="A32" s="7"/>
      <c r="B32" s="8"/>
      <c r="C32" s="8" t="s">
        <v>14</v>
      </c>
      <c r="D32" s="10">
        <v>40527</v>
      </c>
      <c r="E32" s="10">
        <v>41328</v>
      </c>
      <c r="F32" s="10">
        <v>60242</v>
      </c>
      <c r="G32" s="10">
        <v>20293</v>
      </c>
      <c r="H32" s="10">
        <v>318</v>
      </c>
      <c r="I32" s="10">
        <v>77</v>
      </c>
      <c r="J32" s="11">
        <f>SUM(D32:I32)</f>
        <v>162785</v>
      </c>
    </row>
    <row r="33" spans="1:10" ht="12.75">
      <c r="A33" s="7"/>
      <c r="B33" s="8"/>
      <c r="C33" s="8" t="s">
        <v>15</v>
      </c>
      <c r="D33" s="10">
        <v>3898</v>
      </c>
      <c r="E33" s="10">
        <v>0</v>
      </c>
      <c r="F33" s="10">
        <v>83</v>
      </c>
      <c r="G33" s="10">
        <v>8631</v>
      </c>
      <c r="H33" s="10">
        <v>0</v>
      </c>
      <c r="I33" s="10">
        <v>123</v>
      </c>
      <c r="J33" s="11">
        <f>SUM(D33:I33)</f>
        <v>12735</v>
      </c>
    </row>
    <row r="34" spans="1:10" ht="12.75">
      <c r="A34" s="7"/>
      <c r="B34" s="8"/>
      <c r="C34" s="8"/>
      <c r="D34" s="10"/>
      <c r="E34" s="10"/>
      <c r="F34" s="10"/>
      <c r="G34" s="10"/>
      <c r="H34" s="10"/>
      <c r="I34" s="10"/>
      <c r="J34" s="11"/>
    </row>
    <row r="35" spans="1:10" ht="12.75">
      <c r="A35" s="7"/>
      <c r="B35" s="8" t="s">
        <v>21</v>
      </c>
      <c r="C35" s="8"/>
      <c r="D35" s="10">
        <v>11735</v>
      </c>
      <c r="E35" s="10">
        <v>13801</v>
      </c>
      <c r="F35" s="10">
        <v>19208</v>
      </c>
      <c r="G35" s="10">
        <v>8151</v>
      </c>
      <c r="H35" s="10">
        <v>109</v>
      </c>
      <c r="I35" s="10">
        <v>62</v>
      </c>
      <c r="J35" s="11">
        <f>+J36+J37</f>
        <v>53066</v>
      </c>
    </row>
    <row r="36" spans="1:10" ht="12.75">
      <c r="A36" s="7"/>
      <c r="B36" s="8"/>
      <c r="C36" s="8" t="s">
        <v>14</v>
      </c>
      <c r="D36" s="10">
        <v>10584</v>
      </c>
      <c r="E36" s="10">
        <v>13801</v>
      </c>
      <c r="F36" s="10">
        <v>19186</v>
      </c>
      <c r="G36" s="10">
        <v>5793</v>
      </c>
      <c r="H36" s="10">
        <v>109</v>
      </c>
      <c r="I36" s="10">
        <v>24</v>
      </c>
      <c r="J36" s="11">
        <f>SUM(D36:I36)</f>
        <v>49497</v>
      </c>
    </row>
    <row r="37" spans="1:10" ht="12.75">
      <c r="A37" s="7"/>
      <c r="B37" s="8"/>
      <c r="C37" s="8" t="s">
        <v>15</v>
      </c>
      <c r="D37" s="10">
        <v>1151</v>
      </c>
      <c r="E37" s="10">
        <v>0</v>
      </c>
      <c r="F37" s="10">
        <v>22</v>
      </c>
      <c r="G37" s="10">
        <v>2358</v>
      </c>
      <c r="H37" s="10">
        <v>0</v>
      </c>
      <c r="I37" s="10">
        <v>38</v>
      </c>
      <c r="J37" s="11">
        <f>SUM(D37:I37)</f>
        <v>3569</v>
      </c>
    </row>
    <row r="38" spans="1:10" ht="12.75">
      <c r="A38" s="7"/>
      <c r="B38" s="8"/>
      <c r="C38" s="8"/>
      <c r="D38" s="10"/>
      <c r="E38" s="10"/>
      <c r="F38" s="10"/>
      <c r="G38" s="10"/>
      <c r="H38" s="10"/>
      <c r="I38" s="10"/>
      <c r="J38" s="11"/>
    </row>
    <row r="39" spans="1:10" ht="12.75">
      <c r="A39" s="7"/>
      <c r="B39" s="8" t="s">
        <v>22</v>
      </c>
      <c r="C39" s="8"/>
      <c r="D39" s="10">
        <v>4967</v>
      </c>
      <c r="E39" s="10">
        <v>0</v>
      </c>
      <c r="F39" s="10">
        <v>163</v>
      </c>
      <c r="G39" s="10">
        <v>6274</v>
      </c>
      <c r="H39" s="10">
        <v>0</v>
      </c>
      <c r="I39" s="10">
        <v>0</v>
      </c>
      <c r="J39" s="11">
        <f>+J40+J41</f>
        <v>11404</v>
      </c>
    </row>
    <row r="40" spans="1:10" ht="12.75">
      <c r="A40" s="7"/>
      <c r="B40" s="8"/>
      <c r="C40" s="8" t="s">
        <v>14</v>
      </c>
      <c r="D40" s="10">
        <v>4628</v>
      </c>
      <c r="E40" s="10">
        <v>0</v>
      </c>
      <c r="F40" s="10">
        <v>163</v>
      </c>
      <c r="G40" s="10">
        <v>5383</v>
      </c>
      <c r="H40" s="10">
        <v>0</v>
      </c>
      <c r="I40" s="10">
        <v>0</v>
      </c>
      <c r="J40" s="11">
        <f>SUM(D40:I40)</f>
        <v>10174</v>
      </c>
    </row>
    <row r="41" spans="1:10" ht="12.75">
      <c r="A41" s="7"/>
      <c r="B41" s="8"/>
      <c r="C41" s="8" t="s">
        <v>15</v>
      </c>
      <c r="D41" s="10">
        <v>339</v>
      </c>
      <c r="E41" s="10">
        <v>0</v>
      </c>
      <c r="F41" s="10">
        <v>0</v>
      </c>
      <c r="G41" s="10">
        <v>891</v>
      </c>
      <c r="H41" s="10">
        <v>0</v>
      </c>
      <c r="I41" s="10">
        <v>0</v>
      </c>
      <c r="J41" s="11">
        <f>SUM(D41:I41)</f>
        <v>1230</v>
      </c>
    </row>
    <row r="42" spans="1:10" ht="12.75">
      <c r="A42" s="7"/>
      <c r="B42" s="8"/>
      <c r="C42" s="8"/>
      <c r="D42" s="10"/>
      <c r="E42" s="10"/>
      <c r="F42" s="10"/>
      <c r="G42" s="10"/>
      <c r="H42" s="10"/>
      <c r="I42" s="10"/>
      <c r="J42" s="11"/>
    </row>
    <row r="43" spans="1:10" ht="12.75">
      <c r="A43" s="7"/>
      <c r="B43" s="8" t="s">
        <v>23</v>
      </c>
      <c r="C43" s="8"/>
      <c r="D43" s="10">
        <v>70277</v>
      </c>
      <c r="E43" s="10">
        <v>25336</v>
      </c>
      <c r="F43" s="10">
        <v>55173</v>
      </c>
      <c r="G43" s="10">
        <v>129113</v>
      </c>
      <c r="H43" s="10">
        <v>543</v>
      </c>
      <c r="I43" s="10">
        <v>560</v>
      </c>
      <c r="J43" s="11">
        <f>+J44+J45</f>
        <v>281002</v>
      </c>
    </row>
    <row r="44" spans="1:10" ht="12.75">
      <c r="A44" s="7"/>
      <c r="B44" s="8"/>
      <c r="C44" s="8" t="s">
        <v>14</v>
      </c>
      <c r="D44" s="10">
        <v>61441</v>
      </c>
      <c r="E44" s="10">
        <v>25336</v>
      </c>
      <c r="F44" s="10">
        <v>54901</v>
      </c>
      <c r="G44" s="10">
        <v>112136</v>
      </c>
      <c r="H44" s="10">
        <v>543</v>
      </c>
      <c r="I44" s="10">
        <v>435</v>
      </c>
      <c r="J44" s="11">
        <f>SUM(D44:I44)</f>
        <v>254792</v>
      </c>
    </row>
    <row r="45" spans="1:10" ht="12.75">
      <c r="A45" s="12"/>
      <c r="B45" s="13"/>
      <c r="C45" s="13" t="s">
        <v>15</v>
      </c>
      <c r="D45" s="14">
        <v>8836</v>
      </c>
      <c r="E45" s="14">
        <v>0</v>
      </c>
      <c r="F45" s="14">
        <v>272</v>
      </c>
      <c r="G45" s="14">
        <v>16977</v>
      </c>
      <c r="H45" s="14">
        <v>0</v>
      </c>
      <c r="I45" s="14">
        <v>125</v>
      </c>
      <c r="J45" s="15">
        <f>SUM(D45:I45)</f>
        <v>26210</v>
      </c>
    </row>
    <row r="47" ht="12.75">
      <c r="F47" s="16"/>
    </row>
    <row r="52" spans="1:3" ht="12.75">
      <c r="A52" s="1" t="s">
        <v>24</v>
      </c>
      <c r="B52" s="2"/>
      <c r="C52" s="2"/>
    </row>
    <row r="53" spans="1:3" ht="12.75">
      <c r="A53" s="1" t="s">
        <v>1</v>
      </c>
      <c r="B53" s="2"/>
      <c r="C53" s="2"/>
    </row>
    <row r="54" spans="1:3" ht="12.75">
      <c r="A54" s="1" t="s">
        <v>2</v>
      </c>
      <c r="B54" s="2"/>
      <c r="C54" s="2"/>
    </row>
    <row r="55" spans="1:3" ht="12.75">
      <c r="A55" s="3" t="s">
        <v>3</v>
      </c>
      <c r="B55" s="2"/>
      <c r="C55" s="2"/>
    </row>
    <row r="56" spans="1:10" s="26" customFormat="1" ht="11.25">
      <c r="A56" s="38" t="s">
        <v>4</v>
      </c>
      <c r="B56" s="39"/>
      <c r="C56" s="40"/>
      <c r="D56" s="31"/>
      <c r="E56" s="44" t="s">
        <v>5</v>
      </c>
      <c r="F56" s="44"/>
      <c r="G56" s="30"/>
      <c r="H56" s="36" t="s">
        <v>6</v>
      </c>
      <c r="I56" s="37"/>
      <c r="J56" s="45" t="s">
        <v>7</v>
      </c>
    </row>
    <row r="57" spans="1:10" s="26" customFormat="1" ht="11.25">
      <c r="A57" s="41"/>
      <c r="B57" s="42"/>
      <c r="C57" s="43"/>
      <c r="D57" s="35" t="s">
        <v>8</v>
      </c>
      <c r="E57" s="35" t="s">
        <v>9</v>
      </c>
      <c r="F57" s="35" t="s">
        <v>10</v>
      </c>
      <c r="G57" s="35" t="s">
        <v>11</v>
      </c>
      <c r="H57" s="35" t="s">
        <v>10</v>
      </c>
      <c r="I57" s="35" t="s">
        <v>11</v>
      </c>
      <c r="J57" s="46"/>
    </row>
    <row r="58" spans="1:10" ht="12.75">
      <c r="A58" s="4" t="s">
        <v>25</v>
      </c>
      <c r="B58" s="5"/>
      <c r="C58" s="17"/>
      <c r="D58" s="6"/>
      <c r="E58" s="6"/>
      <c r="F58" s="6"/>
      <c r="G58" s="6"/>
      <c r="H58" s="6"/>
      <c r="I58" s="6"/>
      <c r="J58" s="6"/>
    </row>
    <row r="59" spans="1:10" ht="12.75">
      <c r="A59" s="7"/>
      <c r="B59" s="8"/>
      <c r="C59" s="18"/>
      <c r="D59" s="9"/>
      <c r="E59" s="9"/>
      <c r="F59" s="9"/>
      <c r="G59" s="9"/>
      <c r="H59" s="9"/>
      <c r="I59" s="9"/>
      <c r="J59" s="9"/>
    </row>
    <row r="60" spans="1:10" ht="12.75">
      <c r="A60" s="7"/>
      <c r="B60" s="8" t="s">
        <v>26</v>
      </c>
      <c r="C60" s="18"/>
      <c r="D60" s="10">
        <v>3596895</v>
      </c>
      <c r="E60" s="10">
        <v>12935</v>
      </c>
      <c r="F60" s="10">
        <v>177013</v>
      </c>
      <c r="G60" s="10">
        <v>13973916</v>
      </c>
      <c r="H60" s="10">
        <v>47222</v>
      </c>
      <c r="I60" s="10">
        <v>13329</v>
      </c>
      <c r="J60" s="11">
        <f>+J62+J74+J86</f>
        <v>17821310</v>
      </c>
    </row>
    <row r="61" spans="1:10" ht="12.75">
      <c r="A61" s="7"/>
      <c r="B61" s="8"/>
      <c r="C61" s="18"/>
      <c r="D61" s="10"/>
      <c r="E61" s="10"/>
      <c r="F61" s="10"/>
      <c r="G61" s="10"/>
      <c r="H61" s="10"/>
      <c r="I61" s="10"/>
      <c r="J61" s="11"/>
    </row>
    <row r="62" spans="1:10" ht="12.75">
      <c r="A62" s="7"/>
      <c r="B62" s="8"/>
      <c r="C62" s="18" t="s">
        <v>27</v>
      </c>
      <c r="D62" s="10">
        <v>2912998</v>
      </c>
      <c r="E62" s="10">
        <v>12935</v>
      </c>
      <c r="F62" s="10">
        <v>168990</v>
      </c>
      <c r="G62" s="10">
        <v>2597281</v>
      </c>
      <c r="H62" s="10">
        <v>47222</v>
      </c>
      <c r="I62" s="10">
        <v>4184</v>
      </c>
      <c r="J62" s="11">
        <f>+J64+J69</f>
        <v>5743610</v>
      </c>
    </row>
    <row r="63" spans="1:10" ht="12.75">
      <c r="A63" s="7"/>
      <c r="B63" s="8"/>
      <c r="C63" s="18"/>
      <c r="D63" s="10"/>
      <c r="E63" s="10"/>
      <c r="F63" s="10"/>
      <c r="G63" s="10"/>
      <c r="H63" s="10"/>
      <c r="I63" s="10"/>
      <c r="J63" s="11"/>
    </row>
    <row r="64" spans="1:10" ht="12.75">
      <c r="A64" s="7"/>
      <c r="B64" s="8"/>
      <c r="C64" s="18" t="s">
        <v>28</v>
      </c>
      <c r="D64" s="10">
        <v>1338456</v>
      </c>
      <c r="E64" s="10">
        <v>6246</v>
      </c>
      <c r="F64" s="10">
        <v>92800</v>
      </c>
      <c r="G64" s="10">
        <v>1763792</v>
      </c>
      <c r="H64" s="10">
        <v>47222</v>
      </c>
      <c r="I64" s="10">
        <v>3989</v>
      </c>
      <c r="J64" s="11">
        <f>+J65+J66+J67</f>
        <v>3252505</v>
      </c>
    </row>
    <row r="65" spans="1:10" ht="12.75">
      <c r="A65" s="7"/>
      <c r="B65" s="8"/>
      <c r="C65" s="18" t="s">
        <v>29</v>
      </c>
      <c r="D65" s="10">
        <v>254224</v>
      </c>
      <c r="E65" s="10">
        <v>6246</v>
      </c>
      <c r="F65" s="10">
        <v>91162</v>
      </c>
      <c r="G65" s="10">
        <v>126279</v>
      </c>
      <c r="H65" s="10">
        <v>0</v>
      </c>
      <c r="I65" s="10">
        <v>3989</v>
      </c>
      <c r="J65" s="11">
        <f>SUM(D65:I65)</f>
        <v>481900</v>
      </c>
    </row>
    <row r="66" spans="1:10" ht="12.75">
      <c r="A66" s="7"/>
      <c r="B66" s="8"/>
      <c r="C66" s="18" t="s">
        <v>30</v>
      </c>
      <c r="D66" s="10">
        <v>104088</v>
      </c>
      <c r="E66" s="10">
        <v>0</v>
      </c>
      <c r="F66" s="10">
        <v>1638</v>
      </c>
      <c r="G66" s="10">
        <v>1637502</v>
      </c>
      <c r="H66" s="10">
        <v>47222</v>
      </c>
      <c r="I66" s="10">
        <v>0</v>
      </c>
      <c r="J66" s="11">
        <f>SUM(D66:I66)</f>
        <v>1790450</v>
      </c>
    </row>
    <row r="67" spans="1:10" ht="12.75">
      <c r="A67" s="7"/>
      <c r="B67" s="8"/>
      <c r="C67" s="18" t="s">
        <v>31</v>
      </c>
      <c r="D67" s="10">
        <v>980144</v>
      </c>
      <c r="E67" s="10">
        <v>0</v>
      </c>
      <c r="F67" s="10">
        <v>0</v>
      </c>
      <c r="G67" s="10">
        <v>11</v>
      </c>
      <c r="H67" s="10">
        <v>0</v>
      </c>
      <c r="I67" s="10">
        <v>0</v>
      </c>
      <c r="J67" s="11">
        <f>SUM(D67:I67)</f>
        <v>980155</v>
      </c>
    </row>
    <row r="68" spans="1:10" ht="12.75">
      <c r="A68" s="7"/>
      <c r="B68" s="8"/>
      <c r="C68" s="18"/>
      <c r="D68" s="10"/>
      <c r="E68" s="10"/>
      <c r="F68" s="10"/>
      <c r="G68" s="10"/>
      <c r="H68" s="10"/>
      <c r="I68" s="10"/>
      <c r="J68" s="11"/>
    </row>
    <row r="69" spans="1:10" ht="12.75">
      <c r="A69" s="7"/>
      <c r="B69" s="8"/>
      <c r="C69" s="18" t="s">
        <v>32</v>
      </c>
      <c r="D69" s="10">
        <v>1574542</v>
      </c>
      <c r="E69" s="10">
        <v>6689</v>
      </c>
      <c r="F69" s="10">
        <v>76190</v>
      </c>
      <c r="G69" s="10">
        <v>833489</v>
      </c>
      <c r="H69" s="10">
        <v>0</v>
      </c>
      <c r="I69" s="10">
        <v>195</v>
      </c>
      <c r="J69" s="11">
        <f>+J70+J71+J72</f>
        <v>2491105</v>
      </c>
    </row>
    <row r="70" spans="1:10" ht="12.75">
      <c r="A70" s="7"/>
      <c r="B70" s="8"/>
      <c r="C70" s="18" t="s">
        <v>29</v>
      </c>
      <c r="D70" s="10">
        <v>308561</v>
      </c>
      <c r="E70" s="10">
        <v>6689</v>
      </c>
      <c r="F70" s="10">
        <v>70828</v>
      </c>
      <c r="G70" s="10">
        <v>562984</v>
      </c>
      <c r="H70" s="10">
        <v>0</v>
      </c>
      <c r="I70" s="10">
        <v>195</v>
      </c>
      <c r="J70" s="11">
        <f>SUM(D70:I70)</f>
        <v>949257</v>
      </c>
    </row>
    <row r="71" spans="1:10" ht="12.75">
      <c r="A71" s="7"/>
      <c r="B71" s="8"/>
      <c r="C71" s="18" t="s">
        <v>30</v>
      </c>
      <c r="D71" s="10">
        <v>26361</v>
      </c>
      <c r="E71" s="10">
        <v>0</v>
      </c>
      <c r="F71" s="10">
        <v>5362</v>
      </c>
      <c r="G71" s="10">
        <v>270482</v>
      </c>
      <c r="H71" s="10">
        <v>0</v>
      </c>
      <c r="I71" s="10">
        <v>0</v>
      </c>
      <c r="J71" s="11">
        <f>SUM(D71:I71)</f>
        <v>302205</v>
      </c>
    </row>
    <row r="72" spans="1:10" ht="12.75">
      <c r="A72" s="7"/>
      <c r="B72" s="8"/>
      <c r="C72" s="18" t="s">
        <v>31</v>
      </c>
      <c r="D72" s="10">
        <v>1239620</v>
      </c>
      <c r="E72" s="10">
        <v>0</v>
      </c>
      <c r="F72" s="10">
        <v>0</v>
      </c>
      <c r="G72" s="10">
        <v>23</v>
      </c>
      <c r="H72" s="10">
        <v>0</v>
      </c>
      <c r="I72" s="10">
        <v>0</v>
      </c>
      <c r="J72" s="11">
        <f>SUM(D72:I72)</f>
        <v>1239643</v>
      </c>
    </row>
    <row r="73" spans="1:10" ht="12.75">
      <c r="A73" s="7"/>
      <c r="B73" s="8"/>
      <c r="C73" s="18"/>
      <c r="D73" s="10"/>
      <c r="E73" s="10"/>
      <c r="F73" s="10"/>
      <c r="G73" s="10"/>
      <c r="H73" s="10"/>
      <c r="I73" s="10"/>
      <c r="J73" s="11"/>
    </row>
    <row r="74" spans="1:10" ht="12.75">
      <c r="A74" s="7"/>
      <c r="B74" s="8"/>
      <c r="C74" s="18" t="s">
        <v>33</v>
      </c>
      <c r="D74" s="10">
        <v>683897</v>
      </c>
      <c r="E74" s="10">
        <v>0</v>
      </c>
      <c r="F74" s="10">
        <v>8023</v>
      </c>
      <c r="G74" s="10">
        <v>11376635</v>
      </c>
      <c r="H74" s="10">
        <v>0</v>
      </c>
      <c r="I74" s="10">
        <v>9145</v>
      </c>
      <c r="J74" s="11">
        <f>+J76+J81</f>
        <v>12077700</v>
      </c>
    </row>
    <row r="75" spans="1:10" ht="12.75">
      <c r="A75" s="7"/>
      <c r="B75" s="8"/>
      <c r="C75" s="18"/>
      <c r="D75" s="10"/>
      <c r="E75" s="10"/>
      <c r="F75" s="10"/>
      <c r="G75" s="10"/>
      <c r="H75" s="10"/>
      <c r="I75" s="10"/>
      <c r="J75" s="11"/>
    </row>
    <row r="76" spans="1:10" ht="12.75">
      <c r="A76" s="7"/>
      <c r="B76" s="8"/>
      <c r="C76" s="18" t="s">
        <v>34</v>
      </c>
      <c r="D76" s="10">
        <v>286684</v>
      </c>
      <c r="E76" s="10">
        <v>0</v>
      </c>
      <c r="F76" s="10">
        <v>3623</v>
      </c>
      <c r="G76" s="10">
        <v>5304204</v>
      </c>
      <c r="H76" s="10">
        <v>0</v>
      </c>
      <c r="I76" s="10">
        <v>9145</v>
      </c>
      <c r="J76" s="11">
        <f>+J77+J78+J79</f>
        <v>5603656</v>
      </c>
    </row>
    <row r="77" spans="1:10" ht="12.75">
      <c r="A77" s="7"/>
      <c r="B77" s="8"/>
      <c r="C77" s="18" t="s">
        <v>29</v>
      </c>
      <c r="D77" s="10">
        <v>110358</v>
      </c>
      <c r="E77" s="10">
        <v>0</v>
      </c>
      <c r="F77" s="10">
        <v>3623</v>
      </c>
      <c r="G77" s="10">
        <v>49919</v>
      </c>
      <c r="H77" s="10">
        <v>0</v>
      </c>
      <c r="I77" s="10">
        <v>0</v>
      </c>
      <c r="J77" s="11">
        <f>SUM(D77:I77)</f>
        <v>163900</v>
      </c>
    </row>
    <row r="78" spans="1:10" ht="12.75">
      <c r="A78" s="7"/>
      <c r="B78" s="8"/>
      <c r="C78" s="18" t="s">
        <v>30</v>
      </c>
      <c r="D78" s="10">
        <v>81337</v>
      </c>
      <c r="E78" s="10">
        <v>0</v>
      </c>
      <c r="F78" s="10">
        <v>0</v>
      </c>
      <c r="G78" s="10">
        <v>5246271</v>
      </c>
      <c r="H78" s="10">
        <v>0</v>
      </c>
      <c r="I78" s="10">
        <v>9145</v>
      </c>
      <c r="J78" s="11">
        <f>SUM(D78:I78)</f>
        <v>5336753</v>
      </c>
    </row>
    <row r="79" spans="1:10" ht="12.75">
      <c r="A79" s="7"/>
      <c r="B79" s="8"/>
      <c r="C79" s="18" t="s">
        <v>31</v>
      </c>
      <c r="D79" s="10">
        <v>94989</v>
      </c>
      <c r="E79" s="10">
        <v>0</v>
      </c>
      <c r="F79" s="10">
        <v>0</v>
      </c>
      <c r="G79" s="10">
        <v>8014</v>
      </c>
      <c r="H79" s="10">
        <v>0</v>
      </c>
      <c r="I79" s="10">
        <v>0</v>
      </c>
      <c r="J79" s="11">
        <f>SUM(D79:I79)</f>
        <v>103003</v>
      </c>
    </row>
    <row r="80" spans="1:10" ht="12.75">
      <c r="A80" s="7"/>
      <c r="B80" s="8"/>
      <c r="C80" s="18"/>
      <c r="D80" s="10"/>
      <c r="E80" s="10"/>
      <c r="F80" s="10"/>
      <c r="G80" s="10"/>
      <c r="H80" s="10"/>
      <c r="I80" s="10"/>
      <c r="J80" s="11"/>
    </row>
    <row r="81" spans="1:10" ht="12.75">
      <c r="A81" s="7"/>
      <c r="B81" s="8"/>
      <c r="C81" s="18" t="s">
        <v>35</v>
      </c>
      <c r="D81" s="10">
        <v>397213</v>
      </c>
      <c r="E81" s="10">
        <v>0</v>
      </c>
      <c r="F81" s="10">
        <v>4400</v>
      </c>
      <c r="G81" s="10">
        <v>6072431</v>
      </c>
      <c r="H81" s="10">
        <v>0</v>
      </c>
      <c r="I81" s="10">
        <v>0</v>
      </c>
      <c r="J81" s="11">
        <f>+J82+J83+J84</f>
        <v>6474044</v>
      </c>
    </row>
    <row r="82" spans="1:10" ht="12.75">
      <c r="A82" s="7"/>
      <c r="B82" s="8"/>
      <c r="C82" s="18" t="s">
        <v>29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1">
        <f>SUM(D82:I82)</f>
        <v>0</v>
      </c>
    </row>
    <row r="83" spans="1:10" ht="12.75">
      <c r="A83" s="7"/>
      <c r="B83" s="8"/>
      <c r="C83" s="18" t="s">
        <v>30</v>
      </c>
      <c r="D83" s="10">
        <v>231055</v>
      </c>
      <c r="E83" s="10">
        <v>0</v>
      </c>
      <c r="F83" s="10">
        <v>4400</v>
      </c>
      <c r="G83" s="10">
        <v>5937590</v>
      </c>
      <c r="H83" s="10">
        <v>0</v>
      </c>
      <c r="I83" s="10">
        <v>0</v>
      </c>
      <c r="J83" s="11">
        <f>SUM(D83:I83)</f>
        <v>6173045</v>
      </c>
    </row>
    <row r="84" spans="1:10" ht="12.75">
      <c r="A84" s="7"/>
      <c r="B84" s="8"/>
      <c r="C84" s="18" t="s">
        <v>31</v>
      </c>
      <c r="D84" s="10">
        <v>166158</v>
      </c>
      <c r="E84" s="10">
        <v>0</v>
      </c>
      <c r="F84" s="10">
        <v>0</v>
      </c>
      <c r="G84" s="10">
        <v>134841</v>
      </c>
      <c r="H84" s="10">
        <v>0</v>
      </c>
      <c r="I84" s="10">
        <v>0</v>
      </c>
      <c r="J84" s="11">
        <f>SUM(D84:I84)</f>
        <v>300999</v>
      </c>
    </row>
    <row r="85" spans="1:10" ht="12.75">
      <c r="A85" s="7"/>
      <c r="B85" s="8"/>
      <c r="C85" s="18"/>
      <c r="D85" s="10"/>
      <c r="E85" s="10"/>
      <c r="F85" s="10"/>
      <c r="G85" s="10"/>
      <c r="H85" s="10"/>
      <c r="I85" s="10"/>
      <c r="J85" s="11"/>
    </row>
    <row r="86" spans="1:10" ht="12.75">
      <c r="A86" s="7"/>
      <c r="B86" s="8"/>
      <c r="C86" s="18" t="s">
        <v>36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1">
        <f>+J87+J91</f>
        <v>0</v>
      </c>
    </row>
    <row r="87" spans="1:10" ht="12.75">
      <c r="A87" s="7"/>
      <c r="B87" s="8"/>
      <c r="C87" s="18" t="s">
        <v>37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1">
        <f>+J88+J89</f>
        <v>0</v>
      </c>
    </row>
    <row r="88" spans="1:10" ht="12.75">
      <c r="A88" s="7"/>
      <c r="B88" s="8"/>
      <c r="C88" s="18" t="s">
        <v>38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1">
        <f>SUM(D88:I88)</f>
        <v>0</v>
      </c>
    </row>
    <row r="89" spans="1:10" ht="12.75">
      <c r="A89" s="7"/>
      <c r="B89" s="8"/>
      <c r="C89" s="18" t="s">
        <v>39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1">
        <f>SUM(D89:I89)</f>
        <v>0</v>
      </c>
    </row>
    <row r="90" spans="1:10" ht="12.75">
      <c r="A90" s="7"/>
      <c r="B90" s="8"/>
      <c r="C90" s="18"/>
      <c r="D90" s="10"/>
      <c r="E90" s="10"/>
      <c r="F90" s="10"/>
      <c r="G90" s="10"/>
      <c r="H90" s="10"/>
      <c r="I90" s="10"/>
      <c r="J90" s="11"/>
    </row>
    <row r="91" spans="1:10" ht="12.75">
      <c r="A91" s="7"/>
      <c r="B91" s="8"/>
      <c r="C91" s="18" t="s">
        <v>40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1">
        <f>+J92+J93</f>
        <v>0</v>
      </c>
    </row>
    <row r="92" spans="1:10" ht="12.75">
      <c r="A92" s="7"/>
      <c r="B92" s="8"/>
      <c r="C92" s="18" t="s">
        <v>41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1">
        <f>SUM(D92:I92)</f>
        <v>0</v>
      </c>
    </row>
    <row r="93" spans="1:10" ht="12.75">
      <c r="A93" s="7"/>
      <c r="B93" s="8"/>
      <c r="C93" s="18" t="s">
        <v>42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1">
        <f>SUM(D93:I93)</f>
        <v>0</v>
      </c>
    </row>
    <row r="94" spans="1:10" ht="12.75">
      <c r="A94" s="7"/>
      <c r="B94" s="8"/>
      <c r="C94" s="18"/>
      <c r="D94" s="10"/>
      <c r="E94" s="10"/>
      <c r="F94" s="10"/>
      <c r="G94" s="10"/>
      <c r="H94" s="10"/>
      <c r="I94" s="10"/>
      <c r="J94" s="11"/>
    </row>
    <row r="95" spans="1:10" ht="12.75">
      <c r="A95" s="7"/>
      <c r="B95" s="8"/>
      <c r="C95" s="18" t="s">
        <v>43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1">
        <f>SUM(D95:I95)</f>
        <v>0</v>
      </c>
    </row>
    <row r="96" spans="1:10" ht="12.75">
      <c r="A96" s="7"/>
      <c r="B96" s="8"/>
      <c r="C96" s="18"/>
      <c r="D96" s="10"/>
      <c r="E96" s="10"/>
      <c r="F96" s="10"/>
      <c r="G96" s="10"/>
      <c r="H96" s="10"/>
      <c r="I96" s="10"/>
      <c r="J96" s="11"/>
    </row>
    <row r="97" spans="1:10" ht="12.75">
      <c r="A97" s="7"/>
      <c r="B97" s="8" t="s">
        <v>44</v>
      </c>
      <c r="C97" s="18"/>
      <c r="D97" s="10">
        <v>1453588</v>
      </c>
      <c r="E97" s="10">
        <v>399209</v>
      </c>
      <c r="F97" s="10">
        <v>673127</v>
      </c>
      <c r="G97" s="10">
        <v>0</v>
      </c>
      <c r="H97" s="10">
        <v>0</v>
      </c>
      <c r="I97" s="10">
        <v>0</v>
      </c>
      <c r="J97" s="11">
        <f>+J98+J99</f>
        <v>2525924</v>
      </c>
    </row>
    <row r="98" spans="1:10" ht="12.75">
      <c r="A98" s="7"/>
      <c r="B98" s="8"/>
      <c r="C98" s="18" t="s">
        <v>45</v>
      </c>
      <c r="D98" s="10">
        <v>721591</v>
      </c>
      <c r="E98" s="10">
        <v>196150</v>
      </c>
      <c r="F98" s="10">
        <v>349245</v>
      </c>
      <c r="G98" s="10">
        <v>0</v>
      </c>
      <c r="H98" s="10">
        <v>0</v>
      </c>
      <c r="I98" s="10">
        <v>0</v>
      </c>
      <c r="J98" s="11">
        <f>SUM(D98:I98)</f>
        <v>1266986</v>
      </c>
    </row>
    <row r="99" spans="1:10" ht="12.75">
      <c r="A99" s="12"/>
      <c r="B99" s="13"/>
      <c r="C99" s="19" t="s">
        <v>46</v>
      </c>
      <c r="D99" s="14">
        <v>731997</v>
      </c>
      <c r="E99" s="14">
        <v>203059</v>
      </c>
      <c r="F99" s="14">
        <v>323882</v>
      </c>
      <c r="G99" s="14">
        <v>0</v>
      </c>
      <c r="H99" s="14">
        <v>0</v>
      </c>
      <c r="I99" s="14">
        <v>0</v>
      </c>
      <c r="J99" s="15">
        <f>SUM(D99:I99)</f>
        <v>1258938</v>
      </c>
    </row>
    <row r="101" ht="12.75">
      <c r="F101" s="16"/>
    </row>
  </sheetData>
  <mergeCells count="6">
    <mergeCell ref="A7:C8"/>
    <mergeCell ref="E7:F7"/>
    <mergeCell ref="J7:J8"/>
    <mergeCell ref="A56:C57"/>
    <mergeCell ref="E56:F56"/>
    <mergeCell ref="J56:J5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01"/>
  <sheetViews>
    <sheetView workbookViewId="0" topLeftCell="A1">
      <selection activeCell="D9" sqref="D9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21.00390625" style="0" customWidth="1"/>
    <col min="4" max="23" width="10.140625" style="0" customWidth="1"/>
    <col min="24" max="24" width="10.28125" style="0" customWidth="1"/>
  </cols>
  <sheetData>
    <row r="3" spans="1:14" ht="12.75">
      <c r="A3" s="2" t="s">
        <v>47</v>
      </c>
      <c r="B3" s="2"/>
      <c r="C3" s="2"/>
      <c r="N3" s="2"/>
    </row>
    <row r="4" spans="1:3" ht="12.75">
      <c r="A4" s="1" t="s">
        <v>1</v>
      </c>
      <c r="B4" s="2"/>
      <c r="C4" s="2"/>
    </row>
    <row r="5" spans="1:22" ht="12.75">
      <c r="A5" s="2" t="s">
        <v>48</v>
      </c>
      <c r="B5" s="2"/>
      <c r="C5" s="2"/>
      <c r="F5" s="2"/>
      <c r="G5" s="2"/>
      <c r="H5" s="2"/>
      <c r="I5" s="2"/>
      <c r="K5" s="2"/>
      <c r="M5" s="2"/>
      <c r="O5" s="2"/>
      <c r="Q5" s="2"/>
      <c r="S5" s="2"/>
      <c r="U5" s="2"/>
      <c r="V5" s="2"/>
    </row>
    <row r="6" spans="1:3" ht="12.75">
      <c r="A6" s="3" t="s">
        <v>3</v>
      </c>
      <c r="B6" s="2"/>
      <c r="C6" s="2"/>
    </row>
    <row r="7" spans="1:24" s="26" customFormat="1" ht="11.25">
      <c r="A7" s="38" t="s">
        <v>4</v>
      </c>
      <c r="B7" s="39"/>
      <c r="C7" s="40"/>
      <c r="D7" s="25" t="s">
        <v>49</v>
      </c>
      <c r="E7" s="25" t="s">
        <v>50</v>
      </c>
      <c r="F7" s="27"/>
      <c r="G7" s="28"/>
      <c r="H7" s="44" t="s">
        <v>51</v>
      </c>
      <c r="I7" s="44"/>
      <c r="J7" s="29"/>
      <c r="K7" s="30"/>
      <c r="L7" s="31"/>
      <c r="M7" s="28" t="s">
        <v>52</v>
      </c>
      <c r="N7" s="32"/>
      <c r="O7" s="31"/>
      <c r="P7" s="29"/>
      <c r="Q7" s="29"/>
      <c r="R7" s="28"/>
      <c r="S7" s="44" t="s">
        <v>53</v>
      </c>
      <c r="T7" s="44"/>
      <c r="U7" s="33"/>
      <c r="V7" s="33"/>
      <c r="W7" s="34"/>
      <c r="X7" s="30"/>
    </row>
    <row r="8" spans="1:24" s="26" customFormat="1" ht="11.25">
      <c r="A8" s="41"/>
      <c r="B8" s="42"/>
      <c r="C8" s="43"/>
      <c r="D8" s="35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59</v>
      </c>
      <c r="J8" s="22" t="s">
        <v>60</v>
      </c>
      <c r="K8" s="22" t="s">
        <v>61</v>
      </c>
      <c r="L8" s="35" t="s">
        <v>62</v>
      </c>
      <c r="M8" s="35" t="s">
        <v>63</v>
      </c>
      <c r="N8" s="22" t="s">
        <v>64</v>
      </c>
      <c r="O8" s="22" t="s">
        <v>65</v>
      </c>
      <c r="P8" s="22" t="s">
        <v>66</v>
      </c>
      <c r="Q8" s="22" t="s">
        <v>67</v>
      </c>
      <c r="R8" s="22" t="s">
        <v>68</v>
      </c>
      <c r="S8" s="22" t="s">
        <v>69</v>
      </c>
      <c r="T8" s="22" t="s">
        <v>70</v>
      </c>
      <c r="U8" s="22" t="s">
        <v>71</v>
      </c>
      <c r="V8" s="22" t="s">
        <v>72</v>
      </c>
      <c r="W8" s="22" t="s">
        <v>73</v>
      </c>
      <c r="X8" s="22" t="s">
        <v>74</v>
      </c>
    </row>
    <row r="9" spans="1:24" ht="12.75">
      <c r="A9" s="4" t="s">
        <v>12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7"/>
      <c r="B11" s="8" t="s">
        <v>13</v>
      </c>
      <c r="C11" s="8"/>
      <c r="D11" s="11">
        <f aca="true" t="shared" si="0" ref="D11:X11">+D12+D13</f>
        <v>2540</v>
      </c>
      <c r="E11" s="11">
        <f t="shared" si="0"/>
        <v>4247</v>
      </c>
      <c r="F11" s="11">
        <f t="shared" si="0"/>
        <v>88</v>
      </c>
      <c r="G11" s="11">
        <f t="shared" si="0"/>
        <v>5205</v>
      </c>
      <c r="H11" s="11">
        <f t="shared" si="0"/>
        <v>304</v>
      </c>
      <c r="I11" s="11">
        <f>+I12+I13</f>
        <v>1</v>
      </c>
      <c r="J11" s="11">
        <f t="shared" si="0"/>
        <v>944</v>
      </c>
      <c r="K11" s="11">
        <f t="shared" si="0"/>
        <v>1</v>
      </c>
      <c r="L11" s="11">
        <f t="shared" si="0"/>
        <v>71</v>
      </c>
      <c r="M11" s="11">
        <f t="shared" si="0"/>
        <v>22</v>
      </c>
      <c r="N11" s="11">
        <f t="shared" si="0"/>
        <v>151</v>
      </c>
      <c r="O11" s="11">
        <f t="shared" si="0"/>
        <v>70</v>
      </c>
      <c r="P11" s="11">
        <f t="shared" si="0"/>
        <v>46</v>
      </c>
      <c r="Q11" s="11">
        <f t="shared" si="0"/>
        <v>80</v>
      </c>
      <c r="R11" s="11">
        <f t="shared" si="0"/>
        <v>68</v>
      </c>
      <c r="S11" s="11">
        <f t="shared" si="0"/>
        <v>638</v>
      </c>
      <c r="T11" s="11">
        <f t="shared" si="0"/>
        <v>40</v>
      </c>
      <c r="U11" s="11">
        <f t="shared" si="0"/>
        <v>174</v>
      </c>
      <c r="V11" s="11">
        <f t="shared" si="0"/>
        <v>88</v>
      </c>
      <c r="W11" s="11">
        <f t="shared" si="0"/>
        <v>108</v>
      </c>
      <c r="X11" s="11">
        <f t="shared" si="0"/>
        <v>689</v>
      </c>
    </row>
    <row r="12" spans="1:24" ht="12.75">
      <c r="A12" s="7"/>
      <c r="B12" s="8"/>
      <c r="C12" s="8" t="s">
        <v>14</v>
      </c>
      <c r="D12" s="11">
        <v>2353</v>
      </c>
      <c r="E12" s="11">
        <v>4247</v>
      </c>
      <c r="F12" s="11">
        <v>88</v>
      </c>
      <c r="G12" s="11">
        <v>5205</v>
      </c>
      <c r="H12" s="11">
        <v>298</v>
      </c>
      <c r="I12" s="11">
        <v>1</v>
      </c>
      <c r="J12" s="11">
        <v>944</v>
      </c>
      <c r="K12" s="11">
        <v>1</v>
      </c>
      <c r="L12" s="11">
        <v>59</v>
      </c>
      <c r="M12" s="11">
        <v>22</v>
      </c>
      <c r="N12" s="11">
        <v>146</v>
      </c>
      <c r="O12" s="11">
        <v>0</v>
      </c>
      <c r="P12" s="11">
        <v>46</v>
      </c>
      <c r="Q12" s="11">
        <v>75</v>
      </c>
      <c r="R12" s="11">
        <v>59</v>
      </c>
      <c r="S12" s="11">
        <v>528</v>
      </c>
      <c r="T12" s="11">
        <v>40</v>
      </c>
      <c r="U12" s="11">
        <v>150</v>
      </c>
      <c r="V12" s="11">
        <v>72</v>
      </c>
      <c r="W12" s="11">
        <v>108</v>
      </c>
      <c r="X12" s="11">
        <v>593</v>
      </c>
    </row>
    <row r="13" spans="1:24" ht="12.75">
      <c r="A13" s="7"/>
      <c r="B13" s="8"/>
      <c r="C13" s="8" t="s">
        <v>15</v>
      </c>
      <c r="D13" s="11">
        <v>187</v>
      </c>
      <c r="E13" s="11">
        <v>0</v>
      </c>
      <c r="F13" s="11">
        <v>0</v>
      </c>
      <c r="G13" s="11">
        <v>0</v>
      </c>
      <c r="H13" s="11">
        <v>6</v>
      </c>
      <c r="I13" s="11">
        <v>0</v>
      </c>
      <c r="J13" s="11">
        <v>0</v>
      </c>
      <c r="K13" s="11">
        <v>0</v>
      </c>
      <c r="L13" s="11">
        <v>12</v>
      </c>
      <c r="M13" s="11">
        <v>0</v>
      </c>
      <c r="N13" s="11">
        <v>5</v>
      </c>
      <c r="O13" s="11">
        <v>70</v>
      </c>
      <c r="P13" s="11">
        <v>0</v>
      </c>
      <c r="Q13" s="11">
        <v>5</v>
      </c>
      <c r="R13" s="11">
        <v>9</v>
      </c>
      <c r="S13" s="11">
        <v>110</v>
      </c>
      <c r="T13" s="11">
        <v>0</v>
      </c>
      <c r="U13" s="11">
        <v>24</v>
      </c>
      <c r="V13" s="11">
        <v>16</v>
      </c>
      <c r="W13" s="11">
        <v>0</v>
      </c>
      <c r="X13" s="11">
        <v>96</v>
      </c>
    </row>
    <row r="14" spans="1:24" ht="12.75">
      <c r="A14" s="7"/>
      <c r="B14" s="8"/>
      <c r="C14" s="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.75">
      <c r="A15" s="7"/>
      <c r="B15" s="8" t="s">
        <v>16</v>
      </c>
      <c r="C15" s="8"/>
      <c r="D15" s="11">
        <f aca="true" t="shared" si="1" ref="D15:X15">+D16+D17</f>
        <v>12072806</v>
      </c>
      <c r="E15" s="11">
        <f t="shared" si="1"/>
        <v>695091</v>
      </c>
      <c r="F15" s="11">
        <f t="shared" si="1"/>
        <v>75774</v>
      </c>
      <c r="G15" s="11">
        <f t="shared" si="1"/>
        <v>879742</v>
      </c>
      <c r="H15" s="11">
        <f t="shared" si="1"/>
        <v>131502</v>
      </c>
      <c r="I15" s="11">
        <f>+I16+I17</f>
        <v>498</v>
      </c>
      <c r="J15" s="11">
        <f t="shared" si="1"/>
        <v>181580</v>
      </c>
      <c r="K15" s="11">
        <f t="shared" si="1"/>
        <v>238</v>
      </c>
      <c r="L15" s="11">
        <f t="shared" si="1"/>
        <v>99018</v>
      </c>
      <c r="M15" s="11">
        <f t="shared" si="1"/>
        <v>12279</v>
      </c>
      <c r="N15" s="11">
        <f t="shared" si="1"/>
        <v>146740</v>
      </c>
      <c r="O15" s="11">
        <f t="shared" si="1"/>
        <v>827311</v>
      </c>
      <c r="P15" s="11">
        <f t="shared" si="1"/>
        <v>12967</v>
      </c>
      <c r="Q15" s="11">
        <f t="shared" si="1"/>
        <v>70774</v>
      </c>
      <c r="R15" s="11">
        <f t="shared" si="1"/>
        <v>141425</v>
      </c>
      <c r="S15" s="11">
        <f t="shared" si="1"/>
        <v>5821317</v>
      </c>
      <c r="T15" s="11">
        <f t="shared" si="1"/>
        <v>14723</v>
      </c>
      <c r="U15" s="11">
        <f t="shared" si="1"/>
        <v>129123</v>
      </c>
      <c r="V15" s="11">
        <f t="shared" si="1"/>
        <v>77005</v>
      </c>
      <c r="W15" s="11">
        <f t="shared" si="1"/>
        <v>70515</v>
      </c>
      <c r="X15" s="11">
        <f t="shared" si="1"/>
        <v>1297860</v>
      </c>
    </row>
    <row r="16" spans="1:24" ht="12.75">
      <c r="A16" s="7"/>
      <c r="B16" s="8"/>
      <c r="C16" s="8" t="s">
        <v>14</v>
      </c>
      <c r="D16" s="11">
        <v>10484245</v>
      </c>
      <c r="E16" s="11">
        <v>695091</v>
      </c>
      <c r="F16" s="11">
        <v>75774</v>
      </c>
      <c r="G16" s="11">
        <v>879742</v>
      </c>
      <c r="H16" s="11">
        <v>123684</v>
      </c>
      <c r="I16" s="11">
        <v>498</v>
      </c>
      <c r="J16" s="11">
        <v>181580</v>
      </c>
      <c r="K16" s="11">
        <v>238</v>
      </c>
      <c r="L16" s="11">
        <v>93133</v>
      </c>
      <c r="M16" s="11">
        <v>12279</v>
      </c>
      <c r="N16" s="11">
        <v>73620</v>
      </c>
      <c r="O16" s="11">
        <v>0</v>
      </c>
      <c r="P16" s="11">
        <v>12967</v>
      </c>
      <c r="Q16" s="11">
        <v>27218</v>
      </c>
      <c r="R16" s="11">
        <v>113645</v>
      </c>
      <c r="S16" s="11">
        <v>811036</v>
      </c>
      <c r="T16" s="11">
        <v>14723</v>
      </c>
      <c r="U16" s="11">
        <v>37403</v>
      </c>
      <c r="V16" s="11">
        <v>33516</v>
      </c>
      <c r="W16" s="11">
        <v>70515</v>
      </c>
      <c r="X16" s="11">
        <v>409095</v>
      </c>
    </row>
    <row r="17" spans="1:24" ht="12.75">
      <c r="A17" s="7"/>
      <c r="B17" s="8"/>
      <c r="C17" s="8" t="s">
        <v>15</v>
      </c>
      <c r="D17" s="11">
        <v>1588561</v>
      </c>
      <c r="E17" s="11">
        <v>0</v>
      </c>
      <c r="F17" s="11">
        <v>0</v>
      </c>
      <c r="G17" s="11">
        <v>0</v>
      </c>
      <c r="H17" s="11">
        <v>7818</v>
      </c>
      <c r="I17" s="11">
        <v>0</v>
      </c>
      <c r="J17" s="11">
        <v>0</v>
      </c>
      <c r="K17" s="11">
        <v>0</v>
      </c>
      <c r="L17" s="11">
        <v>5885</v>
      </c>
      <c r="M17" s="11">
        <v>0</v>
      </c>
      <c r="N17" s="11">
        <v>73120</v>
      </c>
      <c r="O17" s="11">
        <v>827311</v>
      </c>
      <c r="P17" s="11">
        <v>0</v>
      </c>
      <c r="Q17" s="11">
        <v>43556</v>
      </c>
      <c r="R17" s="11">
        <v>27780</v>
      </c>
      <c r="S17" s="11">
        <v>5010281</v>
      </c>
      <c r="T17" s="11">
        <v>0</v>
      </c>
      <c r="U17" s="11">
        <v>91720</v>
      </c>
      <c r="V17" s="11">
        <v>43489</v>
      </c>
      <c r="W17" s="11">
        <v>0</v>
      </c>
      <c r="X17" s="11">
        <v>888765</v>
      </c>
    </row>
    <row r="18" spans="1:24" ht="12.75">
      <c r="A18" s="7"/>
      <c r="B18" s="8"/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7"/>
      <c r="B19" s="8" t="s">
        <v>17</v>
      </c>
      <c r="C19" s="8"/>
      <c r="D19" s="11">
        <f aca="true" t="shared" si="2" ref="D19:X19">+D20+D21</f>
        <v>6465646</v>
      </c>
      <c r="E19" s="11">
        <f t="shared" si="2"/>
        <v>360202</v>
      </c>
      <c r="F19" s="11">
        <f t="shared" si="2"/>
        <v>37607</v>
      </c>
      <c r="G19" s="11">
        <f t="shared" si="2"/>
        <v>465428</v>
      </c>
      <c r="H19" s="11">
        <f t="shared" si="2"/>
        <v>97175</v>
      </c>
      <c r="I19" s="11">
        <f>+I20+I21</f>
        <v>172</v>
      </c>
      <c r="J19" s="11">
        <f t="shared" si="2"/>
        <v>103614</v>
      </c>
      <c r="K19" s="11">
        <f t="shared" si="2"/>
        <v>150</v>
      </c>
      <c r="L19" s="11">
        <f t="shared" si="2"/>
        <v>65947</v>
      </c>
      <c r="M19" s="11">
        <f t="shared" si="2"/>
        <v>7775</v>
      </c>
      <c r="N19" s="11">
        <f t="shared" si="2"/>
        <v>80411</v>
      </c>
      <c r="O19" s="11">
        <f t="shared" si="2"/>
        <v>322855</v>
      </c>
      <c r="P19" s="11">
        <f t="shared" si="2"/>
        <v>6348</v>
      </c>
      <c r="Q19" s="11">
        <f t="shared" si="2"/>
        <v>40374</v>
      </c>
      <c r="R19" s="11">
        <f t="shared" si="2"/>
        <v>73563</v>
      </c>
      <c r="S19" s="11">
        <f t="shared" si="2"/>
        <v>3803528</v>
      </c>
      <c r="T19" s="11">
        <f t="shared" si="2"/>
        <v>9787</v>
      </c>
      <c r="U19" s="11">
        <f t="shared" si="2"/>
        <v>65179</v>
      </c>
      <c r="V19" s="11">
        <f t="shared" si="2"/>
        <v>43682</v>
      </c>
      <c r="W19" s="11">
        <f t="shared" si="2"/>
        <v>67212</v>
      </c>
      <c r="X19" s="11">
        <f t="shared" si="2"/>
        <v>788952</v>
      </c>
    </row>
    <row r="20" spans="1:24" ht="12.75">
      <c r="A20" s="7"/>
      <c r="B20" s="8"/>
      <c r="C20" s="8" t="s">
        <v>14</v>
      </c>
      <c r="D20" s="11">
        <v>5747258</v>
      </c>
      <c r="E20" s="11">
        <v>360202</v>
      </c>
      <c r="F20" s="11">
        <v>37607</v>
      </c>
      <c r="G20" s="11">
        <v>465428</v>
      </c>
      <c r="H20" s="11">
        <v>92197</v>
      </c>
      <c r="I20" s="11">
        <v>172</v>
      </c>
      <c r="J20" s="11">
        <v>103614</v>
      </c>
      <c r="K20" s="11">
        <v>150</v>
      </c>
      <c r="L20" s="11">
        <v>62227</v>
      </c>
      <c r="M20" s="11">
        <v>7775</v>
      </c>
      <c r="N20" s="11">
        <v>42369</v>
      </c>
      <c r="O20" s="11">
        <v>0</v>
      </c>
      <c r="P20" s="11">
        <v>6348</v>
      </c>
      <c r="Q20" s="11">
        <v>16648</v>
      </c>
      <c r="R20" s="11">
        <v>67029</v>
      </c>
      <c r="S20" s="11">
        <v>622250</v>
      </c>
      <c r="T20" s="11">
        <v>9787</v>
      </c>
      <c r="U20" s="11">
        <v>20441</v>
      </c>
      <c r="V20" s="11">
        <v>22386</v>
      </c>
      <c r="W20" s="11">
        <v>67212</v>
      </c>
      <c r="X20" s="11">
        <v>305943</v>
      </c>
    </row>
    <row r="21" spans="1:24" ht="12.75">
      <c r="A21" s="7"/>
      <c r="B21" s="8"/>
      <c r="C21" s="8" t="s">
        <v>15</v>
      </c>
      <c r="D21" s="11">
        <v>718388</v>
      </c>
      <c r="E21" s="11">
        <v>0</v>
      </c>
      <c r="F21" s="11">
        <v>0</v>
      </c>
      <c r="G21" s="11">
        <v>0</v>
      </c>
      <c r="H21" s="11">
        <v>4978</v>
      </c>
      <c r="I21" s="11">
        <v>0</v>
      </c>
      <c r="J21" s="11">
        <v>0</v>
      </c>
      <c r="K21" s="11">
        <v>0</v>
      </c>
      <c r="L21" s="11">
        <v>3720</v>
      </c>
      <c r="M21" s="11">
        <v>0</v>
      </c>
      <c r="N21" s="11">
        <v>38042</v>
      </c>
      <c r="O21" s="11">
        <v>322855</v>
      </c>
      <c r="P21" s="11">
        <v>0</v>
      </c>
      <c r="Q21" s="11">
        <v>23726</v>
      </c>
      <c r="R21" s="11">
        <v>6534</v>
      </c>
      <c r="S21" s="11">
        <v>3181278</v>
      </c>
      <c r="T21" s="11">
        <v>0</v>
      </c>
      <c r="U21" s="11">
        <v>44738</v>
      </c>
      <c r="V21" s="11">
        <v>21296</v>
      </c>
      <c r="W21" s="11">
        <v>0</v>
      </c>
      <c r="X21" s="11">
        <v>483009</v>
      </c>
    </row>
    <row r="22" spans="1:24" ht="12.75">
      <c r="A22" s="7"/>
      <c r="B22" s="8"/>
      <c r="C22" s="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>
      <c r="A23" s="7"/>
      <c r="B23" s="8" t="s">
        <v>18</v>
      </c>
      <c r="C23" s="8"/>
      <c r="D23" s="11">
        <f aca="true" t="shared" si="3" ref="D23:X23">+D24+D25</f>
        <v>8906404</v>
      </c>
      <c r="E23" s="11">
        <f t="shared" si="3"/>
        <v>837518</v>
      </c>
      <c r="F23" s="11">
        <f t="shared" si="3"/>
        <v>106070</v>
      </c>
      <c r="G23" s="11">
        <f t="shared" si="3"/>
        <v>1077890</v>
      </c>
      <c r="H23" s="11">
        <f t="shared" si="3"/>
        <v>255572</v>
      </c>
      <c r="I23" s="11">
        <f>+I24+I25</f>
        <v>1000</v>
      </c>
      <c r="J23" s="11">
        <f t="shared" si="3"/>
        <v>236000</v>
      </c>
      <c r="K23" s="11">
        <f t="shared" si="3"/>
        <v>650</v>
      </c>
      <c r="L23" s="11">
        <f t="shared" si="3"/>
        <v>184209</v>
      </c>
      <c r="M23" s="11">
        <f t="shared" si="3"/>
        <v>26348</v>
      </c>
      <c r="N23" s="11">
        <f t="shared" si="3"/>
        <v>243683</v>
      </c>
      <c r="O23" s="11">
        <f t="shared" si="3"/>
        <v>1014015</v>
      </c>
      <c r="P23" s="11">
        <f t="shared" si="3"/>
        <v>33303</v>
      </c>
      <c r="Q23" s="11">
        <f t="shared" si="3"/>
        <v>123808</v>
      </c>
      <c r="R23" s="11">
        <f t="shared" si="3"/>
        <v>223415</v>
      </c>
      <c r="S23" s="11">
        <f t="shared" si="3"/>
        <v>11486649</v>
      </c>
      <c r="T23" s="11">
        <f t="shared" si="3"/>
        <v>26633</v>
      </c>
      <c r="U23" s="11">
        <f t="shared" si="3"/>
        <v>213802</v>
      </c>
      <c r="V23" s="11">
        <f t="shared" si="3"/>
        <v>107580</v>
      </c>
      <c r="W23" s="11">
        <f t="shared" si="3"/>
        <v>106214</v>
      </c>
      <c r="X23" s="11">
        <f t="shared" si="3"/>
        <v>2324564</v>
      </c>
    </row>
    <row r="24" spans="1:24" ht="12.75">
      <c r="A24" s="7"/>
      <c r="B24" s="8"/>
      <c r="C24" s="8" t="s">
        <v>14</v>
      </c>
      <c r="D24" s="11">
        <v>6728677</v>
      </c>
      <c r="E24" s="11">
        <v>837518</v>
      </c>
      <c r="F24" s="11">
        <v>106070</v>
      </c>
      <c r="G24" s="11">
        <v>1077890</v>
      </c>
      <c r="H24" s="11">
        <v>242366</v>
      </c>
      <c r="I24" s="11">
        <v>1000</v>
      </c>
      <c r="J24" s="11">
        <v>236000</v>
      </c>
      <c r="K24" s="11">
        <v>650</v>
      </c>
      <c r="L24" s="11">
        <v>164759</v>
      </c>
      <c r="M24" s="11">
        <v>26348</v>
      </c>
      <c r="N24" s="11">
        <v>123321</v>
      </c>
      <c r="O24" s="11">
        <v>0</v>
      </c>
      <c r="P24" s="11">
        <v>33303</v>
      </c>
      <c r="Q24" s="11">
        <v>51796</v>
      </c>
      <c r="R24" s="11">
        <v>207764</v>
      </c>
      <c r="S24" s="11">
        <v>1441528</v>
      </c>
      <c r="T24" s="11">
        <v>26633</v>
      </c>
      <c r="U24" s="11">
        <v>71000</v>
      </c>
      <c r="V24" s="11">
        <v>42634</v>
      </c>
      <c r="W24" s="11">
        <v>106214</v>
      </c>
      <c r="X24" s="11">
        <v>817430</v>
      </c>
    </row>
    <row r="25" spans="1:24" ht="12.75">
      <c r="A25" s="7"/>
      <c r="B25" s="8"/>
      <c r="C25" s="8" t="s">
        <v>15</v>
      </c>
      <c r="D25" s="11">
        <v>2177727</v>
      </c>
      <c r="E25" s="11">
        <v>0</v>
      </c>
      <c r="F25" s="11">
        <v>0</v>
      </c>
      <c r="G25" s="11">
        <v>0</v>
      </c>
      <c r="H25" s="11">
        <v>13206</v>
      </c>
      <c r="I25" s="11">
        <v>0</v>
      </c>
      <c r="J25" s="11">
        <v>0</v>
      </c>
      <c r="K25" s="11">
        <v>0</v>
      </c>
      <c r="L25" s="11">
        <v>19450</v>
      </c>
      <c r="M25" s="11">
        <v>0</v>
      </c>
      <c r="N25" s="11">
        <v>120362</v>
      </c>
      <c r="O25" s="11">
        <v>1014015</v>
      </c>
      <c r="P25" s="11">
        <v>0</v>
      </c>
      <c r="Q25" s="11">
        <v>72012</v>
      </c>
      <c r="R25" s="11">
        <v>15651</v>
      </c>
      <c r="S25" s="11">
        <v>10045121</v>
      </c>
      <c r="T25" s="11">
        <v>0</v>
      </c>
      <c r="U25" s="11">
        <v>142802</v>
      </c>
      <c r="V25" s="11">
        <v>64946</v>
      </c>
      <c r="W25" s="11">
        <v>0</v>
      </c>
      <c r="X25" s="11">
        <v>1507134</v>
      </c>
    </row>
    <row r="26" spans="1:24" ht="12.75">
      <c r="A26" s="7"/>
      <c r="B26" s="8"/>
      <c r="C26" s="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>
      <c r="A27" s="7"/>
      <c r="B27" s="8" t="s">
        <v>19</v>
      </c>
      <c r="C27" s="8"/>
      <c r="D27" s="11">
        <f aca="true" t="shared" si="4" ref="D27:X27">+D28+D29</f>
        <v>265624</v>
      </c>
      <c r="E27" s="11">
        <f t="shared" si="4"/>
        <v>140875</v>
      </c>
      <c r="F27" s="11">
        <f t="shared" si="4"/>
        <v>4858</v>
      </c>
      <c r="G27" s="11">
        <f t="shared" si="4"/>
        <v>171774</v>
      </c>
      <c r="H27" s="11">
        <f t="shared" si="4"/>
        <v>14108</v>
      </c>
      <c r="I27" s="11">
        <f>+I28+I29</f>
        <v>61</v>
      </c>
      <c r="J27" s="11">
        <f t="shared" si="4"/>
        <v>30208</v>
      </c>
      <c r="K27" s="11">
        <f t="shared" si="4"/>
        <v>51</v>
      </c>
      <c r="L27" s="11">
        <f t="shared" si="4"/>
        <v>5160</v>
      </c>
      <c r="M27" s="11">
        <f t="shared" si="4"/>
        <v>1363</v>
      </c>
      <c r="N27" s="11">
        <f t="shared" si="4"/>
        <v>8912</v>
      </c>
      <c r="O27" s="11">
        <f t="shared" si="4"/>
        <v>9992</v>
      </c>
      <c r="P27" s="11">
        <f t="shared" si="4"/>
        <v>2313</v>
      </c>
      <c r="Q27" s="11">
        <f t="shared" si="4"/>
        <v>4794</v>
      </c>
      <c r="R27" s="11">
        <f t="shared" si="4"/>
        <v>5581</v>
      </c>
      <c r="S27" s="11">
        <f t="shared" si="4"/>
        <v>53585</v>
      </c>
      <c r="T27" s="11">
        <f t="shared" si="4"/>
        <v>1780</v>
      </c>
      <c r="U27" s="11">
        <f t="shared" si="4"/>
        <v>14529</v>
      </c>
      <c r="V27" s="11">
        <f t="shared" si="4"/>
        <v>5493</v>
      </c>
      <c r="W27" s="11">
        <f t="shared" si="4"/>
        <v>4117</v>
      </c>
      <c r="X27" s="11">
        <f t="shared" si="4"/>
        <v>46047</v>
      </c>
    </row>
    <row r="28" spans="1:24" ht="12.75">
      <c r="A28" s="7"/>
      <c r="B28" s="8"/>
      <c r="C28" s="8" t="s">
        <v>14</v>
      </c>
      <c r="D28" s="11">
        <v>241807</v>
      </c>
      <c r="E28" s="11">
        <v>140875</v>
      </c>
      <c r="F28" s="11">
        <v>4858</v>
      </c>
      <c r="G28" s="11">
        <v>171774</v>
      </c>
      <c r="H28" s="11">
        <v>13675</v>
      </c>
      <c r="I28" s="11">
        <v>61</v>
      </c>
      <c r="J28" s="11">
        <v>30208</v>
      </c>
      <c r="K28" s="11">
        <v>51</v>
      </c>
      <c r="L28" s="11">
        <v>4407</v>
      </c>
      <c r="M28" s="11">
        <v>1363</v>
      </c>
      <c r="N28" s="11">
        <v>8183</v>
      </c>
      <c r="O28" s="11">
        <v>0</v>
      </c>
      <c r="P28" s="11">
        <v>2313</v>
      </c>
      <c r="Q28" s="11">
        <v>4182</v>
      </c>
      <c r="R28" s="11">
        <v>4825</v>
      </c>
      <c r="S28" s="11">
        <v>30905</v>
      </c>
      <c r="T28" s="11">
        <v>1780</v>
      </c>
      <c r="U28" s="11">
        <v>12318</v>
      </c>
      <c r="V28" s="11">
        <v>4087</v>
      </c>
      <c r="W28" s="11">
        <v>4117</v>
      </c>
      <c r="X28" s="11">
        <v>33825</v>
      </c>
    </row>
    <row r="29" spans="1:24" ht="12.75">
      <c r="A29" s="7"/>
      <c r="B29" s="8"/>
      <c r="C29" s="8" t="s">
        <v>15</v>
      </c>
      <c r="D29" s="11">
        <v>23817</v>
      </c>
      <c r="E29" s="11">
        <v>0</v>
      </c>
      <c r="F29" s="11">
        <v>0</v>
      </c>
      <c r="G29" s="11">
        <v>0</v>
      </c>
      <c r="H29" s="11">
        <v>433</v>
      </c>
      <c r="I29" s="11">
        <v>0</v>
      </c>
      <c r="J29" s="11">
        <v>0</v>
      </c>
      <c r="K29" s="11">
        <v>0</v>
      </c>
      <c r="L29" s="11">
        <v>753</v>
      </c>
      <c r="M29" s="11">
        <v>0</v>
      </c>
      <c r="N29" s="11">
        <v>729</v>
      </c>
      <c r="O29" s="11">
        <v>9992</v>
      </c>
      <c r="P29" s="11">
        <v>0</v>
      </c>
      <c r="Q29" s="11">
        <v>612</v>
      </c>
      <c r="R29" s="11">
        <v>756</v>
      </c>
      <c r="S29" s="11">
        <v>22680</v>
      </c>
      <c r="T29" s="11">
        <v>0</v>
      </c>
      <c r="U29" s="11">
        <v>2211</v>
      </c>
      <c r="V29" s="11">
        <v>1406</v>
      </c>
      <c r="W29" s="11">
        <v>0</v>
      </c>
      <c r="X29" s="11">
        <v>12222</v>
      </c>
    </row>
    <row r="30" spans="1:24" ht="12.75">
      <c r="A30" s="7"/>
      <c r="B30" s="8"/>
      <c r="C30" s="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2.75">
      <c r="A31" s="7"/>
      <c r="B31" s="8" t="s">
        <v>20</v>
      </c>
      <c r="C31" s="8"/>
      <c r="D31" s="11">
        <f aca="true" t="shared" si="5" ref="D31:X31">+D32+D33</f>
        <v>44425</v>
      </c>
      <c r="E31" s="11">
        <f t="shared" si="5"/>
        <v>41328</v>
      </c>
      <c r="F31" s="11">
        <f t="shared" si="5"/>
        <v>997</v>
      </c>
      <c r="G31" s="11">
        <f t="shared" si="5"/>
        <v>47143</v>
      </c>
      <c r="H31" s="11">
        <f t="shared" si="5"/>
        <v>6498</v>
      </c>
      <c r="I31" s="11">
        <f>+I32+I33</f>
        <v>14</v>
      </c>
      <c r="J31" s="11">
        <f t="shared" si="5"/>
        <v>5664</v>
      </c>
      <c r="K31" s="11">
        <f t="shared" si="5"/>
        <v>9</v>
      </c>
      <c r="L31" s="11">
        <f t="shared" si="5"/>
        <v>878</v>
      </c>
      <c r="M31" s="11">
        <f t="shared" si="5"/>
        <v>211</v>
      </c>
      <c r="N31" s="11">
        <f t="shared" si="5"/>
        <v>1482</v>
      </c>
      <c r="O31" s="11">
        <f t="shared" si="5"/>
        <v>1623</v>
      </c>
      <c r="P31" s="11">
        <f t="shared" si="5"/>
        <v>454</v>
      </c>
      <c r="Q31" s="11">
        <f t="shared" si="5"/>
        <v>734</v>
      </c>
      <c r="R31" s="11">
        <f t="shared" si="5"/>
        <v>988</v>
      </c>
      <c r="S31" s="11">
        <f t="shared" si="5"/>
        <v>10250</v>
      </c>
      <c r="T31" s="11">
        <f t="shared" si="5"/>
        <v>356</v>
      </c>
      <c r="U31" s="11">
        <f t="shared" si="5"/>
        <v>1475</v>
      </c>
      <c r="V31" s="11">
        <f t="shared" si="5"/>
        <v>851</v>
      </c>
      <c r="W31" s="11">
        <f t="shared" si="5"/>
        <v>1296</v>
      </c>
      <c r="X31" s="11">
        <f t="shared" si="5"/>
        <v>8326</v>
      </c>
    </row>
    <row r="32" spans="1:24" ht="12.75">
      <c r="A32" s="7"/>
      <c r="B32" s="8"/>
      <c r="C32" s="8" t="s">
        <v>14</v>
      </c>
      <c r="D32" s="11">
        <v>40527</v>
      </c>
      <c r="E32" s="11">
        <v>41328</v>
      </c>
      <c r="F32" s="11">
        <v>997</v>
      </c>
      <c r="G32" s="11">
        <v>47143</v>
      </c>
      <c r="H32" s="11">
        <v>6415</v>
      </c>
      <c r="I32" s="11">
        <v>14</v>
      </c>
      <c r="J32" s="11">
        <v>5664</v>
      </c>
      <c r="K32" s="11">
        <v>9</v>
      </c>
      <c r="L32" s="11">
        <v>746</v>
      </c>
      <c r="M32" s="11">
        <v>211</v>
      </c>
      <c r="N32" s="11">
        <v>1366</v>
      </c>
      <c r="O32" s="11">
        <v>0</v>
      </c>
      <c r="P32" s="11">
        <v>454</v>
      </c>
      <c r="Q32" s="11">
        <v>634</v>
      </c>
      <c r="R32" s="11">
        <v>862</v>
      </c>
      <c r="S32" s="11">
        <v>6580</v>
      </c>
      <c r="T32" s="11">
        <v>356</v>
      </c>
      <c r="U32" s="11">
        <v>1091</v>
      </c>
      <c r="V32" s="11">
        <v>620</v>
      </c>
      <c r="W32" s="11">
        <v>1296</v>
      </c>
      <c r="X32" s="11">
        <v>6077</v>
      </c>
    </row>
    <row r="33" spans="1:24" ht="12.75">
      <c r="A33" s="7"/>
      <c r="B33" s="8"/>
      <c r="C33" s="8" t="s">
        <v>15</v>
      </c>
      <c r="D33" s="11">
        <v>3898</v>
      </c>
      <c r="E33" s="11">
        <v>0</v>
      </c>
      <c r="F33" s="11">
        <v>0</v>
      </c>
      <c r="G33" s="11">
        <v>0</v>
      </c>
      <c r="H33" s="11">
        <v>83</v>
      </c>
      <c r="I33" s="11">
        <v>0</v>
      </c>
      <c r="J33" s="11">
        <v>0</v>
      </c>
      <c r="K33" s="11">
        <v>0</v>
      </c>
      <c r="L33" s="11">
        <v>132</v>
      </c>
      <c r="M33" s="11">
        <v>0</v>
      </c>
      <c r="N33" s="11">
        <v>116</v>
      </c>
      <c r="O33" s="11">
        <v>1623</v>
      </c>
      <c r="P33" s="11">
        <v>0</v>
      </c>
      <c r="Q33" s="11">
        <v>100</v>
      </c>
      <c r="R33" s="11">
        <v>126</v>
      </c>
      <c r="S33" s="11">
        <v>3670</v>
      </c>
      <c r="T33" s="11">
        <v>0</v>
      </c>
      <c r="U33" s="11">
        <v>384</v>
      </c>
      <c r="V33" s="11">
        <v>231</v>
      </c>
      <c r="W33" s="11">
        <v>0</v>
      </c>
      <c r="X33" s="11">
        <v>2249</v>
      </c>
    </row>
    <row r="34" spans="1:24" ht="12.75">
      <c r="A34" s="7"/>
      <c r="B34" s="8"/>
      <c r="C34" s="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2.75">
      <c r="A35" s="7"/>
      <c r="B35" s="8" t="s">
        <v>21</v>
      </c>
      <c r="C35" s="8"/>
      <c r="D35" s="11">
        <f aca="true" t="shared" si="6" ref="D35:X35">+D36+D37</f>
        <v>11735</v>
      </c>
      <c r="E35" s="11">
        <f t="shared" si="6"/>
        <v>13801</v>
      </c>
      <c r="F35" s="11">
        <f t="shared" si="6"/>
        <v>279</v>
      </c>
      <c r="G35" s="11">
        <f t="shared" si="6"/>
        <v>15229</v>
      </c>
      <c r="H35" s="11">
        <f t="shared" si="6"/>
        <v>865</v>
      </c>
      <c r="I35" s="11">
        <f>+I36+I37</f>
        <v>1</v>
      </c>
      <c r="J35" s="11">
        <f t="shared" si="6"/>
        <v>2832</v>
      </c>
      <c r="K35" s="11">
        <f t="shared" si="6"/>
        <v>2</v>
      </c>
      <c r="L35" s="11">
        <f t="shared" si="6"/>
        <v>265</v>
      </c>
      <c r="M35" s="11">
        <f t="shared" si="6"/>
        <v>69</v>
      </c>
      <c r="N35" s="11">
        <f t="shared" si="6"/>
        <v>450</v>
      </c>
      <c r="O35" s="11">
        <f t="shared" si="6"/>
        <v>489</v>
      </c>
      <c r="P35" s="11">
        <f t="shared" si="6"/>
        <v>135</v>
      </c>
      <c r="Q35" s="11">
        <f t="shared" si="6"/>
        <v>239</v>
      </c>
      <c r="R35" s="11">
        <f t="shared" si="6"/>
        <v>258</v>
      </c>
      <c r="S35" s="11">
        <f t="shared" si="6"/>
        <v>2942</v>
      </c>
      <c r="T35" s="11">
        <f t="shared" si="6"/>
        <v>98</v>
      </c>
      <c r="U35" s="11">
        <f t="shared" si="6"/>
        <v>447</v>
      </c>
      <c r="V35" s="11">
        <f t="shared" si="6"/>
        <v>243</v>
      </c>
      <c r="W35" s="11">
        <f t="shared" si="6"/>
        <v>265</v>
      </c>
      <c r="X35" s="11">
        <f t="shared" si="6"/>
        <v>2251</v>
      </c>
    </row>
    <row r="36" spans="1:24" ht="12.75">
      <c r="A36" s="7"/>
      <c r="B36" s="8"/>
      <c r="C36" s="8" t="s">
        <v>14</v>
      </c>
      <c r="D36" s="11">
        <v>10584</v>
      </c>
      <c r="E36" s="11">
        <v>13801</v>
      </c>
      <c r="F36" s="11">
        <v>279</v>
      </c>
      <c r="G36" s="11">
        <v>15229</v>
      </c>
      <c r="H36" s="11">
        <v>843</v>
      </c>
      <c r="I36" s="11">
        <v>1</v>
      </c>
      <c r="J36" s="11">
        <v>2832</v>
      </c>
      <c r="K36" s="11">
        <v>2</v>
      </c>
      <c r="L36" s="11">
        <v>224</v>
      </c>
      <c r="M36" s="11">
        <v>69</v>
      </c>
      <c r="N36" s="11">
        <v>418</v>
      </c>
      <c r="O36" s="11">
        <v>0</v>
      </c>
      <c r="P36" s="11">
        <v>135</v>
      </c>
      <c r="Q36" s="11">
        <v>208</v>
      </c>
      <c r="R36" s="11">
        <v>224</v>
      </c>
      <c r="S36" s="11">
        <v>1859</v>
      </c>
      <c r="T36" s="11">
        <v>98</v>
      </c>
      <c r="U36" s="11">
        <v>348</v>
      </c>
      <c r="V36" s="11">
        <v>179</v>
      </c>
      <c r="W36" s="11">
        <v>265</v>
      </c>
      <c r="X36" s="11">
        <v>1766</v>
      </c>
    </row>
    <row r="37" spans="1:24" ht="12.75">
      <c r="A37" s="7"/>
      <c r="B37" s="8"/>
      <c r="C37" s="8" t="s">
        <v>15</v>
      </c>
      <c r="D37" s="11">
        <v>1151</v>
      </c>
      <c r="E37" s="11">
        <v>0</v>
      </c>
      <c r="F37" s="11">
        <v>0</v>
      </c>
      <c r="G37" s="11">
        <v>0</v>
      </c>
      <c r="H37" s="11">
        <v>22</v>
      </c>
      <c r="I37" s="11">
        <v>0</v>
      </c>
      <c r="J37" s="11">
        <v>0</v>
      </c>
      <c r="K37" s="11">
        <v>0</v>
      </c>
      <c r="L37" s="11">
        <v>41</v>
      </c>
      <c r="M37" s="11">
        <v>0</v>
      </c>
      <c r="N37" s="11">
        <v>32</v>
      </c>
      <c r="O37" s="11">
        <v>489</v>
      </c>
      <c r="P37" s="11">
        <v>0</v>
      </c>
      <c r="Q37" s="11">
        <v>31</v>
      </c>
      <c r="R37" s="11">
        <v>34</v>
      </c>
      <c r="S37" s="11">
        <v>1083</v>
      </c>
      <c r="T37" s="11">
        <v>0</v>
      </c>
      <c r="U37" s="11">
        <v>99</v>
      </c>
      <c r="V37" s="11">
        <v>64</v>
      </c>
      <c r="W37" s="11">
        <v>0</v>
      </c>
      <c r="X37" s="11">
        <v>485</v>
      </c>
    </row>
    <row r="38" spans="1:24" ht="12.75">
      <c r="A38" s="7"/>
      <c r="B38" s="8"/>
      <c r="C38" s="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.75">
      <c r="A39" s="7"/>
      <c r="B39" s="8" t="s">
        <v>22</v>
      </c>
      <c r="C39" s="8"/>
      <c r="D39" s="11">
        <f aca="true" t="shared" si="7" ref="D39:X39">+D40+D41</f>
        <v>4967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163</v>
      </c>
      <c r="I39" s="11">
        <f>+I40+I41</f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222</v>
      </c>
      <c r="N39" s="11">
        <f t="shared" si="7"/>
        <v>122</v>
      </c>
      <c r="O39" s="11">
        <f t="shared" si="7"/>
        <v>0</v>
      </c>
      <c r="P39" s="11">
        <f t="shared" si="7"/>
        <v>0</v>
      </c>
      <c r="Q39" s="11">
        <f t="shared" si="7"/>
        <v>3</v>
      </c>
      <c r="R39" s="11">
        <f t="shared" si="7"/>
        <v>9</v>
      </c>
      <c r="S39" s="11">
        <f t="shared" si="7"/>
        <v>597</v>
      </c>
      <c r="T39" s="11">
        <f t="shared" si="7"/>
        <v>0</v>
      </c>
      <c r="U39" s="11">
        <f t="shared" si="7"/>
        <v>17</v>
      </c>
      <c r="V39" s="11">
        <f t="shared" si="7"/>
        <v>0</v>
      </c>
      <c r="W39" s="11">
        <f t="shared" si="7"/>
        <v>0</v>
      </c>
      <c r="X39" s="11">
        <f t="shared" si="7"/>
        <v>5304</v>
      </c>
    </row>
    <row r="40" spans="1:24" ht="12.75">
      <c r="A40" s="7"/>
      <c r="B40" s="8"/>
      <c r="C40" s="8" t="s">
        <v>14</v>
      </c>
      <c r="D40" s="11">
        <v>4628</v>
      </c>
      <c r="E40" s="11">
        <v>0</v>
      </c>
      <c r="F40" s="11">
        <v>0</v>
      </c>
      <c r="G40" s="11">
        <v>0</v>
      </c>
      <c r="H40" s="11">
        <v>163</v>
      </c>
      <c r="I40" s="11">
        <v>0</v>
      </c>
      <c r="J40" s="11">
        <v>0</v>
      </c>
      <c r="K40" s="11">
        <v>0</v>
      </c>
      <c r="L40" s="11">
        <v>0</v>
      </c>
      <c r="M40" s="11">
        <v>222</v>
      </c>
      <c r="N40" s="11">
        <v>122</v>
      </c>
      <c r="O40" s="11">
        <v>0</v>
      </c>
      <c r="P40" s="11">
        <v>0</v>
      </c>
      <c r="Q40" s="11">
        <v>3</v>
      </c>
      <c r="R40" s="11">
        <v>9</v>
      </c>
      <c r="S40" s="11">
        <v>363</v>
      </c>
      <c r="T40" s="11">
        <v>0</v>
      </c>
      <c r="U40" s="11">
        <v>7</v>
      </c>
      <c r="V40" s="11">
        <v>0</v>
      </c>
      <c r="W40" s="11">
        <v>0</v>
      </c>
      <c r="X40" s="11">
        <v>4657</v>
      </c>
    </row>
    <row r="41" spans="1:24" ht="12.75">
      <c r="A41" s="7"/>
      <c r="B41" s="8"/>
      <c r="C41" s="8" t="s">
        <v>15</v>
      </c>
      <c r="D41" s="11">
        <v>339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234</v>
      </c>
      <c r="T41" s="11">
        <v>0</v>
      </c>
      <c r="U41" s="11">
        <v>10</v>
      </c>
      <c r="V41" s="11">
        <v>0</v>
      </c>
      <c r="W41" s="11">
        <v>0</v>
      </c>
      <c r="X41" s="11">
        <v>647</v>
      </c>
    </row>
    <row r="42" spans="1:24" ht="12.75">
      <c r="A42" s="7"/>
      <c r="B42" s="8"/>
      <c r="C42" s="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7"/>
      <c r="B43" s="8" t="s">
        <v>23</v>
      </c>
      <c r="C43" s="8"/>
      <c r="D43" s="11">
        <f aca="true" t="shared" si="8" ref="D43:X43">+D44+D45</f>
        <v>70277</v>
      </c>
      <c r="E43" s="11">
        <f t="shared" si="8"/>
        <v>25336</v>
      </c>
      <c r="F43" s="11">
        <f t="shared" si="8"/>
        <v>4010</v>
      </c>
      <c r="G43" s="11">
        <f t="shared" si="8"/>
        <v>16213</v>
      </c>
      <c r="H43" s="11">
        <f t="shared" si="8"/>
        <v>33746</v>
      </c>
      <c r="I43" s="11">
        <f>+I44+I45</f>
        <v>2</v>
      </c>
      <c r="J43" s="11">
        <f t="shared" si="8"/>
        <v>1171</v>
      </c>
      <c r="K43" s="11">
        <f t="shared" si="8"/>
        <v>31</v>
      </c>
      <c r="L43" s="11">
        <f t="shared" si="8"/>
        <v>2072</v>
      </c>
      <c r="M43" s="11">
        <f t="shared" si="8"/>
        <v>1204</v>
      </c>
      <c r="N43" s="11">
        <f t="shared" si="8"/>
        <v>4919</v>
      </c>
      <c r="O43" s="11">
        <f t="shared" si="8"/>
        <v>2151</v>
      </c>
      <c r="P43" s="11">
        <f t="shared" si="8"/>
        <v>966</v>
      </c>
      <c r="Q43" s="11">
        <f t="shared" si="8"/>
        <v>1230</v>
      </c>
      <c r="R43" s="11">
        <f t="shared" si="8"/>
        <v>765</v>
      </c>
      <c r="S43" s="11">
        <f t="shared" si="8"/>
        <v>47947</v>
      </c>
      <c r="T43" s="11">
        <f t="shared" si="8"/>
        <v>5742</v>
      </c>
      <c r="U43" s="11">
        <f t="shared" si="8"/>
        <v>6381</v>
      </c>
      <c r="V43" s="11">
        <f t="shared" si="8"/>
        <v>7204</v>
      </c>
      <c r="W43" s="11">
        <f t="shared" si="8"/>
        <v>4222</v>
      </c>
      <c r="X43" s="11">
        <f t="shared" si="8"/>
        <v>44310</v>
      </c>
    </row>
    <row r="44" spans="1:24" ht="12.75">
      <c r="A44" s="7"/>
      <c r="B44" s="8"/>
      <c r="C44" s="8" t="s">
        <v>14</v>
      </c>
      <c r="D44" s="11">
        <v>61441</v>
      </c>
      <c r="E44" s="11">
        <v>25336</v>
      </c>
      <c r="F44" s="11">
        <v>4010</v>
      </c>
      <c r="G44" s="11">
        <v>16213</v>
      </c>
      <c r="H44" s="11">
        <v>33474</v>
      </c>
      <c r="I44" s="11">
        <v>2</v>
      </c>
      <c r="J44" s="11">
        <v>1171</v>
      </c>
      <c r="K44" s="11">
        <v>31</v>
      </c>
      <c r="L44" s="11">
        <v>1750</v>
      </c>
      <c r="M44" s="11">
        <v>1204</v>
      </c>
      <c r="N44" s="11">
        <v>4721</v>
      </c>
      <c r="O44" s="11">
        <v>0</v>
      </c>
      <c r="P44" s="11">
        <v>966</v>
      </c>
      <c r="Q44" s="11">
        <v>1081</v>
      </c>
      <c r="R44" s="11">
        <v>677</v>
      </c>
      <c r="S44" s="11">
        <v>41524</v>
      </c>
      <c r="T44" s="11">
        <v>5742</v>
      </c>
      <c r="U44" s="11">
        <v>6171</v>
      </c>
      <c r="V44" s="11">
        <v>7013</v>
      </c>
      <c r="W44" s="11">
        <v>4222</v>
      </c>
      <c r="X44" s="11">
        <v>37065</v>
      </c>
    </row>
    <row r="45" spans="1:24" ht="12.75">
      <c r="A45" s="12"/>
      <c r="B45" s="13"/>
      <c r="C45" s="13" t="s">
        <v>15</v>
      </c>
      <c r="D45" s="15">
        <v>8836</v>
      </c>
      <c r="E45" s="15">
        <v>0</v>
      </c>
      <c r="F45" s="15">
        <v>0</v>
      </c>
      <c r="G45" s="15">
        <v>0</v>
      </c>
      <c r="H45" s="15">
        <v>272</v>
      </c>
      <c r="I45" s="15">
        <v>0</v>
      </c>
      <c r="J45" s="15">
        <v>0</v>
      </c>
      <c r="K45" s="15">
        <v>0</v>
      </c>
      <c r="L45" s="15">
        <v>322</v>
      </c>
      <c r="M45" s="15">
        <v>0</v>
      </c>
      <c r="N45" s="15">
        <v>198</v>
      </c>
      <c r="O45" s="15">
        <v>2151</v>
      </c>
      <c r="P45" s="15">
        <v>0</v>
      </c>
      <c r="Q45" s="15">
        <v>149</v>
      </c>
      <c r="R45" s="15">
        <v>88</v>
      </c>
      <c r="S45" s="15">
        <v>6423</v>
      </c>
      <c r="T45" s="15">
        <v>0</v>
      </c>
      <c r="U45" s="15">
        <v>210</v>
      </c>
      <c r="V45" s="15">
        <v>191</v>
      </c>
      <c r="W45" s="15">
        <v>0</v>
      </c>
      <c r="X45" s="15">
        <v>7245</v>
      </c>
    </row>
    <row r="48" spans="1:24" ht="12.75">
      <c r="A48" s="2"/>
      <c r="B48" s="2"/>
      <c r="C48" s="2"/>
      <c r="D48" s="2"/>
      <c r="E48" s="2"/>
      <c r="F48" s="2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  <c r="R48" s="20"/>
      <c r="S48" s="2"/>
      <c r="T48" s="2"/>
      <c r="U48" s="2"/>
      <c r="V48" s="2"/>
      <c r="W48" s="2"/>
      <c r="X48" s="2"/>
    </row>
    <row r="52" spans="1:15" ht="12.75">
      <c r="A52" s="2" t="s">
        <v>75</v>
      </c>
      <c r="B52" s="2"/>
      <c r="C52" s="2"/>
      <c r="O52" s="2" t="s">
        <v>76</v>
      </c>
    </row>
    <row r="53" spans="1:3" ht="12.75">
      <c r="A53" s="1" t="s">
        <v>1</v>
      </c>
      <c r="B53" s="2"/>
      <c r="C53" s="2"/>
    </row>
    <row r="54" spans="1:3" ht="12.75">
      <c r="A54" s="2" t="s">
        <v>48</v>
      </c>
      <c r="B54" s="2"/>
      <c r="C54" s="2"/>
    </row>
    <row r="55" spans="1:3" ht="12.75">
      <c r="A55" s="3" t="s">
        <v>3</v>
      </c>
      <c r="B55" s="2"/>
      <c r="C55" s="2"/>
    </row>
    <row r="56" spans="1:24" s="26" customFormat="1" ht="11.25">
      <c r="A56" s="38" t="s">
        <v>4</v>
      </c>
      <c r="B56" s="39"/>
      <c r="C56" s="40"/>
      <c r="D56" s="25" t="s">
        <v>49</v>
      </c>
      <c r="E56" s="25" t="s">
        <v>50</v>
      </c>
      <c r="F56" s="27"/>
      <c r="G56" s="28"/>
      <c r="H56" s="44" t="s">
        <v>51</v>
      </c>
      <c r="I56" s="44"/>
      <c r="J56" s="29"/>
      <c r="K56" s="30"/>
      <c r="L56" s="31"/>
      <c r="M56" s="28" t="s">
        <v>52</v>
      </c>
      <c r="N56" s="32"/>
      <c r="O56" s="31"/>
      <c r="P56" s="29"/>
      <c r="Q56" s="29"/>
      <c r="R56" s="28"/>
      <c r="S56" s="44" t="s">
        <v>53</v>
      </c>
      <c r="T56" s="44"/>
      <c r="U56" s="33"/>
      <c r="V56" s="33"/>
      <c r="W56" s="34"/>
      <c r="X56" s="30"/>
    </row>
    <row r="57" spans="1:24" s="26" customFormat="1" ht="11.25">
      <c r="A57" s="41"/>
      <c r="B57" s="42"/>
      <c r="C57" s="43"/>
      <c r="D57" s="35" t="s">
        <v>54</v>
      </c>
      <c r="E57" s="22" t="s">
        <v>55</v>
      </c>
      <c r="F57" s="22" t="s">
        <v>56</v>
      </c>
      <c r="G57" s="22" t="s">
        <v>57</v>
      </c>
      <c r="H57" s="22" t="s">
        <v>58</v>
      </c>
      <c r="I57" s="22" t="s">
        <v>59</v>
      </c>
      <c r="J57" s="22" t="s">
        <v>60</v>
      </c>
      <c r="K57" s="22" t="s">
        <v>61</v>
      </c>
      <c r="L57" s="35" t="s">
        <v>62</v>
      </c>
      <c r="M57" s="35" t="s">
        <v>63</v>
      </c>
      <c r="N57" s="22" t="s">
        <v>64</v>
      </c>
      <c r="O57" s="22" t="s">
        <v>65</v>
      </c>
      <c r="P57" s="22" t="s">
        <v>66</v>
      </c>
      <c r="Q57" s="22" t="s">
        <v>67</v>
      </c>
      <c r="R57" s="22" t="s">
        <v>68</v>
      </c>
      <c r="S57" s="22" t="s">
        <v>69</v>
      </c>
      <c r="T57" s="22" t="s">
        <v>70</v>
      </c>
      <c r="U57" s="22" t="s">
        <v>71</v>
      </c>
      <c r="V57" s="22" t="s">
        <v>72</v>
      </c>
      <c r="W57" s="22" t="s">
        <v>73</v>
      </c>
      <c r="X57" s="22" t="s">
        <v>74</v>
      </c>
    </row>
    <row r="58" spans="1:24" ht="12.75">
      <c r="A58" s="4" t="s">
        <v>25</v>
      </c>
      <c r="B58" s="5"/>
      <c r="C58" s="1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>
      <c r="A59" s="7"/>
      <c r="B59" s="8"/>
      <c r="C59" s="1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.75">
      <c r="A60" s="7"/>
      <c r="B60" s="8" t="s">
        <v>26</v>
      </c>
      <c r="C60" s="18"/>
      <c r="D60" s="11">
        <f aca="true" t="shared" si="9" ref="D60:X60">+D62+D74+D86</f>
        <v>3596895</v>
      </c>
      <c r="E60" s="11">
        <f t="shared" si="9"/>
        <v>12935</v>
      </c>
      <c r="F60" s="11">
        <f t="shared" si="9"/>
        <v>24206</v>
      </c>
      <c r="G60" s="11">
        <f t="shared" si="9"/>
        <v>27675</v>
      </c>
      <c r="H60" s="11">
        <f t="shared" si="9"/>
        <v>110568</v>
      </c>
      <c r="I60" s="11">
        <f>+I62+I74+I86</f>
        <v>22</v>
      </c>
      <c r="J60" s="11">
        <f t="shared" si="9"/>
        <v>14536</v>
      </c>
      <c r="K60" s="11">
        <f t="shared" si="9"/>
        <v>6</v>
      </c>
      <c r="L60" s="11">
        <f t="shared" si="9"/>
        <v>55553</v>
      </c>
      <c r="M60" s="11">
        <f t="shared" si="9"/>
        <v>14415</v>
      </c>
      <c r="N60" s="11">
        <f t="shared" si="9"/>
        <v>122753</v>
      </c>
      <c r="O60" s="11">
        <f t="shared" si="9"/>
        <v>171606</v>
      </c>
      <c r="P60" s="11">
        <f t="shared" si="9"/>
        <v>25333</v>
      </c>
      <c r="Q60" s="11">
        <f t="shared" si="9"/>
        <v>63138</v>
      </c>
      <c r="R60" s="11">
        <f t="shared" si="9"/>
        <v>92612</v>
      </c>
      <c r="S60" s="11">
        <f t="shared" si="9"/>
        <v>11140583</v>
      </c>
      <c r="T60" s="11">
        <f t="shared" si="9"/>
        <v>0</v>
      </c>
      <c r="U60" s="11">
        <f t="shared" si="9"/>
        <v>71215</v>
      </c>
      <c r="V60" s="11">
        <f t="shared" si="9"/>
        <v>68484</v>
      </c>
      <c r="W60" s="11">
        <f t="shared" si="9"/>
        <v>124808</v>
      </c>
      <c r="X60" s="11">
        <f t="shared" si="9"/>
        <v>2023416</v>
      </c>
    </row>
    <row r="61" spans="1:24" ht="12.75">
      <c r="A61" s="7"/>
      <c r="B61" s="8"/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2.75">
      <c r="A62" s="7"/>
      <c r="B62" s="8"/>
      <c r="C62" s="18" t="s">
        <v>27</v>
      </c>
      <c r="D62" s="11">
        <f aca="true" t="shared" si="10" ref="D62:X62">+D64+D69</f>
        <v>2912998</v>
      </c>
      <c r="E62" s="11">
        <f t="shared" si="10"/>
        <v>12935</v>
      </c>
      <c r="F62" s="11">
        <f t="shared" si="10"/>
        <v>24206</v>
      </c>
      <c r="G62" s="11">
        <f t="shared" si="10"/>
        <v>27675</v>
      </c>
      <c r="H62" s="11">
        <f t="shared" si="10"/>
        <v>102545</v>
      </c>
      <c r="I62" s="11">
        <f>+I64+I69</f>
        <v>22</v>
      </c>
      <c r="J62" s="11">
        <f t="shared" si="10"/>
        <v>14536</v>
      </c>
      <c r="K62" s="11">
        <f t="shared" si="10"/>
        <v>6</v>
      </c>
      <c r="L62" s="11">
        <f t="shared" si="10"/>
        <v>42444</v>
      </c>
      <c r="M62" s="11">
        <f t="shared" si="10"/>
        <v>14415</v>
      </c>
      <c r="N62" s="11">
        <f t="shared" si="10"/>
        <v>104753</v>
      </c>
      <c r="O62" s="11">
        <f t="shared" si="10"/>
        <v>0</v>
      </c>
      <c r="P62" s="11">
        <f t="shared" si="10"/>
        <v>25333</v>
      </c>
      <c r="Q62" s="11">
        <f t="shared" si="10"/>
        <v>44638</v>
      </c>
      <c r="R62" s="11">
        <f t="shared" si="10"/>
        <v>90358</v>
      </c>
      <c r="S62" s="11">
        <f t="shared" si="10"/>
        <v>1300263</v>
      </c>
      <c r="T62" s="11">
        <f t="shared" si="10"/>
        <v>0</v>
      </c>
      <c r="U62" s="11">
        <f t="shared" si="10"/>
        <v>50516</v>
      </c>
      <c r="V62" s="11">
        <f t="shared" si="10"/>
        <v>41824</v>
      </c>
      <c r="W62" s="11">
        <f t="shared" si="10"/>
        <v>124808</v>
      </c>
      <c r="X62" s="11">
        <f t="shared" si="10"/>
        <v>757929</v>
      </c>
    </row>
    <row r="63" spans="1:24" ht="12.75">
      <c r="A63" s="7"/>
      <c r="B63" s="8"/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2.75">
      <c r="A64" s="7"/>
      <c r="B64" s="8"/>
      <c r="C64" s="18" t="s">
        <v>28</v>
      </c>
      <c r="D64" s="11">
        <f aca="true" t="shared" si="11" ref="D64:X64">+D65+D66+D67</f>
        <v>1338456</v>
      </c>
      <c r="E64" s="11">
        <f t="shared" si="11"/>
        <v>6246</v>
      </c>
      <c r="F64" s="11">
        <f t="shared" si="11"/>
        <v>15752</v>
      </c>
      <c r="G64" s="11">
        <f t="shared" si="11"/>
        <v>7987</v>
      </c>
      <c r="H64" s="11">
        <f t="shared" si="11"/>
        <v>55627</v>
      </c>
      <c r="I64" s="11">
        <f>+I65+I66+I67</f>
        <v>22</v>
      </c>
      <c r="J64" s="11">
        <f t="shared" si="11"/>
        <v>13412</v>
      </c>
      <c r="K64" s="11">
        <f t="shared" si="11"/>
        <v>0</v>
      </c>
      <c r="L64" s="11">
        <f t="shared" si="11"/>
        <v>165</v>
      </c>
      <c r="M64" s="11">
        <f t="shared" si="11"/>
        <v>6045</v>
      </c>
      <c r="N64" s="11">
        <f t="shared" si="11"/>
        <v>61735</v>
      </c>
      <c r="O64" s="11">
        <f t="shared" si="11"/>
        <v>0</v>
      </c>
      <c r="P64" s="11">
        <f t="shared" si="11"/>
        <v>1893</v>
      </c>
      <c r="Q64" s="11">
        <f t="shared" si="11"/>
        <v>4311</v>
      </c>
      <c r="R64" s="11">
        <f t="shared" si="11"/>
        <v>90358</v>
      </c>
      <c r="S64" s="11">
        <f t="shared" si="11"/>
        <v>1229558</v>
      </c>
      <c r="T64" s="11">
        <f t="shared" si="11"/>
        <v>0</v>
      </c>
      <c r="U64" s="11">
        <f t="shared" si="11"/>
        <v>48916</v>
      </c>
      <c r="V64" s="11">
        <f t="shared" si="11"/>
        <v>5453</v>
      </c>
      <c r="W64" s="11">
        <f t="shared" si="11"/>
        <v>65395</v>
      </c>
      <c r="X64" s="11">
        <f t="shared" si="11"/>
        <v>249963</v>
      </c>
    </row>
    <row r="65" spans="1:24" ht="12.75">
      <c r="A65" s="7"/>
      <c r="B65" s="8"/>
      <c r="C65" s="18" t="s">
        <v>29</v>
      </c>
      <c r="D65" s="11">
        <v>254224</v>
      </c>
      <c r="E65" s="11">
        <v>6246</v>
      </c>
      <c r="F65" s="11">
        <v>14729</v>
      </c>
      <c r="G65" s="11">
        <v>7813</v>
      </c>
      <c r="H65" s="11">
        <v>55186</v>
      </c>
      <c r="I65" s="11">
        <v>22</v>
      </c>
      <c r="J65" s="11">
        <v>13412</v>
      </c>
      <c r="K65" s="11">
        <v>0</v>
      </c>
      <c r="L65" s="11">
        <v>154</v>
      </c>
      <c r="M65" s="11">
        <v>6</v>
      </c>
      <c r="N65" s="11">
        <v>0</v>
      </c>
      <c r="O65" s="11">
        <v>0</v>
      </c>
      <c r="P65" s="11">
        <v>1613</v>
      </c>
      <c r="Q65" s="11">
        <v>0</v>
      </c>
      <c r="R65" s="11">
        <v>0</v>
      </c>
      <c r="S65" s="11">
        <v>55833</v>
      </c>
      <c r="T65" s="11">
        <v>0</v>
      </c>
      <c r="U65" s="11">
        <v>0</v>
      </c>
      <c r="V65" s="11">
        <v>3099</v>
      </c>
      <c r="W65" s="11">
        <v>65395</v>
      </c>
      <c r="X65" s="11">
        <v>179</v>
      </c>
    </row>
    <row r="66" spans="1:24" ht="12.75">
      <c r="A66" s="7"/>
      <c r="B66" s="8"/>
      <c r="C66" s="18" t="s">
        <v>30</v>
      </c>
      <c r="D66" s="11">
        <v>104088</v>
      </c>
      <c r="E66" s="11">
        <v>0</v>
      </c>
      <c r="F66" s="11">
        <v>1023</v>
      </c>
      <c r="G66" s="11">
        <v>174</v>
      </c>
      <c r="H66" s="11">
        <v>441</v>
      </c>
      <c r="I66" s="11">
        <v>0</v>
      </c>
      <c r="J66" s="11">
        <v>0</v>
      </c>
      <c r="K66" s="11">
        <v>0</v>
      </c>
      <c r="L66" s="11">
        <v>0</v>
      </c>
      <c r="M66" s="11">
        <v>6039</v>
      </c>
      <c r="N66" s="11">
        <v>61735</v>
      </c>
      <c r="O66" s="11">
        <v>0</v>
      </c>
      <c r="P66" s="11">
        <v>280</v>
      </c>
      <c r="Q66" s="11">
        <v>4311</v>
      </c>
      <c r="R66" s="11">
        <v>90358</v>
      </c>
      <c r="S66" s="11">
        <v>1173725</v>
      </c>
      <c r="T66" s="11">
        <v>0</v>
      </c>
      <c r="U66" s="11">
        <v>48916</v>
      </c>
      <c r="V66" s="11">
        <v>2354</v>
      </c>
      <c r="W66" s="11">
        <v>0</v>
      </c>
      <c r="X66" s="11">
        <v>249784</v>
      </c>
    </row>
    <row r="67" spans="1:24" ht="12.75">
      <c r="A67" s="7"/>
      <c r="B67" s="8"/>
      <c r="C67" s="18" t="s">
        <v>31</v>
      </c>
      <c r="D67" s="11">
        <v>980144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11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12.75">
      <c r="A68" s="7"/>
      <c r="B68" s="8"/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2.75">
      <c r="A69" s="7"/>
      <c r="B69" s="8"/>
      <c r="C69" s="18" t="s">
        <v>32</v>
      </c>
      <c r="D69" s="11">
        <f aca="true" t="shared" si="12" ref="D69:X69">+D70+D71+D72</f>
        <v>1574542</v>
      </c>
      <c r="E69" s="11">
        <f t="shared" si="12"/>
        <v>6689</v>
      </c>
      <c r="F69" s="11">
        <f t="shared" si="12"/>
        <v>8454</v>
      </c>
      <c r="G69" s="11">
        <f t="shared" si="12"/>
        <v>19688</v>
      </c>
      <c r="H69" s="11">
        <f t="shared" si="12"/>
        <v>46918</v>
      </c>
      <c r="I69" s="11">
        <f>+I70+I71+I72</f>
        <v>0</v>
      </c>
      <c r="J69" s="11">
        <f t="shared" si="12"/>
        <v>1124</v>
      </c>
      <c r="K69" s="11">
        <f t="shared" si="12"/>
        <v>6</v>
      </c>
      <c r="L69" s="11">
        <f t="shared" si="12"/>
        <v>42279</v>
      </c>
      <c r="M69" s="11">
        <f t="shared" si="12"/>
        <v>8370</v>
      </c>
      <c r="N69" s="11">
        <f t="shared" si="12"/>
        <v>43018</v>
      </c>
      <c r="O69" s="11">
        <f t="shared" si="12"/>
        <v>0</v>
      </c>
      <c r="P69" s="11">
        <f t="shared" si="12"/>
        <v>23440</v>
      </c>
      <c r="Q69" s="11">
        <f t="shared" si="12"/>
        <v>40327</v>
      </c>
      <c r="R69" s="11">
        <f t="shared" si="12"/>
        <v>0</v>
      </c>
      <c r="S69" s="11">
        <f t="shared" si="12"/>
        <v>70705</v>
      </c>
      <c r="T69" s="11">
        <f t="shared" si="12"/>
        <v>0</v>
      </c>
      <c r="U69" s="11">
        <f t="shared" si="12"/>
        <v>1600</v>
      </c>
      <c r="V69" s="11">
        <f t="shared" si="12"/>
        <v>36371</v>
      </c>
      <c r="W69" s="11">
        <f t="shared" si="12"/>
        <v>59413</v>
      </c>
      <c r="X69" s="11">
        <f t="shared" si="12"/>
        <v>507966</v>
      </c>
    </row>
    <row r="70" spans="1:24" ht="12.75">
      <c r="A70" s="7"/>
      <c r="B70" s="8"/>
      <c r="C70" s="18" t="s">
        <v>29</v>
      </c>
      <c r="D70" s="11">
        <v>308561</v>
      </c>
      <c r="E70" s="11">
        <v>6689</v>
      </c>
      <c r="F70" s="11">
        <v>8454</v>
      </c>
      <c r="G70" s="11">
        <v>19688</v>
      </c>
      <c r="H70" s="11">
        <v>41556</v>
      </c>
      <c r="I70" s="11">
        <v>0</v>
      </c>
      <c r="J70" s="11">
        <v>1124</v>
      </c>
      <c r="K70" s="11">
        <v>6</v>
      </c>
      <c r="L70" s="11">
        <v>42256</v>
      </c>
      <c r="M70" s="11">
        <v>5770</v>
      </c>
      <c r="N70" s="11">
        <v>0</v>
      </c>
      <c r="O70" s="11">
        <v>0</v>
      </c>
      <c r="P70" s="11">
        <v>7656</v>
      </c>
      <c r="Q70" s="11">
        <v>0</v>
      </c>
      <c r="R70" s="11">
        <v>0</v>
      </c>
      <c r="S70" s="11">
        <v>69110</v>
      </c>
      <c r="T70" s="11">
        <v>0</v>
      </c>
      <c r="U70" s="11">
        <v>0</v>
      </c>
      <c r="V70" s="11">
        <v>1364</v>
      </c>
      <c r="W70" s="11">
        <v>59413</v>
      </c>
      <c r="X70" s="11">
        <v>377415</v>
      </c>
    </row>
    <row r="71" spans="1:24" ht="12.75">
      <c r="A71" s="7"/>
      <c r="B71" s="8"/>
      <c r="C71" s="18" t="s">
        <v>30</v>
      </c>
      <c r="D71" s="11">
        <v>26361</v>
      </c>
      <c r="E71" s="11">
        <v>0</v>
      </c>
      <c r="F71" s="11">
        <v>0</v>
      </c>
      <c r="G71" s="11">
        <v>0</v>
      </c>
      <c r="H71" s="11">
        <v>5362</v>
      </c>
      <c r="I71" s="11">
        <v>0</v>
      </c>
      <c r="J71" s="11">
        <v>0</v>
      </c>
      <c r="K71" s="11">
        <v>0</v>
      </c>
      <c r="L71" s="11">
        <v>0</v>
      </c>
      <c r="M71" s="11">
        <v>2600</v>
      </c>
      <c r="N71" s="11">
        <v>43018</v>
      </c>
      <c r="O71" s="11">
        <v>0</v>
      </c>
      <c r="P71" s="11">
        <v>15784</v>
      </c>
      <c r="Q71" s="11">
        <v>40327</v>
      </c>
      <c r="R71" s="11">
        <v>0</v>
      </c>
      <c r="S71" s="11">
        <v>1595</v>
      </c>
      <c r="T71" s="11">
        <v>0</v>
      </c>
      <c r="U71" s="11">
        <v>1600</v>
      </c>
      <c r="V71" s="11">
        <v>35007</v>
      </c>
      <c r="W71" s="11">
        <v>0</v>
      </c>
      <c r="X71" s="11">
        <v>130551</v>
      </c>
    </row>
    <row r="72" spans="1:24" ht="12.75">
      <c r="A72" s="7"/>
      <c r="B72" s="8"/>
      <c r="C72" s="18" t="s">
        <v>31</v>
      </c>
      <c r="D72" s="11">
        <v>1239620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23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12.75">
      <c r="A73" s="7"/>
      <c r="B73" s="8"/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.75">
      <c r="A74" s="7"/>
      <c r="B74" s="8"/>
      <c r="C74" s="18" t="s">
        <v>33</v>
      </c>
      <c r="D74" s="11">
        <f aca="true" t="shared" si="13" ref="D74:X74">+D76+D81</f>
        <v>683897</v>
      </c>
      <c r="E74" s="11">
        <f t="shared" si="13"/>
        <v>0</v>
      </c>
      <c r="F74" s="11">
        <f t="shared" si="13"/>
        <v>0</v>
      </c>
      <c r="G74" s="11">
        <f t="shared" si="13"/>
        <v>0</v>
      </c>
      <c r="H74" s="11">
        <f t="shared" si="13"/>
        <v>8023</v>
      </c>
      <c r="I74" s="11">
        <f>+I76+I81</f>
        <v>0</v>
      </c>
      <c r="J74" s="11">
        <f t="shared" si="13"/>
        <v>0</v>
      </c>
      <c r="K74" s="11">
        <f t="shared" si="13"/>
        <v>0</v>
      </c>
      <c r="L74" s="11">
        <f t="shared" si="13"/>
        <v>13109</v>
      </c>
      <c r="M74" s="11">
        <f t="shared" si="13"/>
        <v>0</v>
      </c>
      <c r="N74" s="11">
        <f t="shared" si="13"/>
        <v>18000</v>
      </c>
      <c r="O74" s="11">
        <f t="shared" si="13"/>
        <v>171606</v>
      </c>
      <c r="P74" s="11">
        <f t="shared" si="13"/>
        <v>0</v>
      </c>
      <c r="Q74" s="11">
        <f t="shared" si="13"/>
        <v>18500</v>
      </c>
      <c r="R74" s="11">
        <f t="shared" si="13"/>
        <v>2254</v>
      </c>
      <c r="S74" s="11">
        <f t="shared" si="13"/>
        <v>9840320</v>
      </c>
      <c r="T74" s="11">
        <f t="shared" si="13"/>
        <v>0</v>
      </c>
      <c r="U74" s="11">
        <f t="shared" si="13"/>
        <v>20699</v>
      </c>
      <c r="V74" s="11">
        <f t="shared" si="13"/>
        <v>26660</v>
      </c>
      <c r="W74" s="11">
        <f t="shared" si="13"/>
        <v>0</v>
      </c>
      <c r="X74" s="11">
        <f t="shared" si="13"/>
        <v>1265487</v>
      </c>
    </row>
    <row r="75" spans="1:24" ht="12.75">
      <c r="A75" s="7"/>
      <c r="B75" s="8"/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2.75">
      <c r="A76" s="7"/>
      <c r="B76" s="8"/>
      <c r="C76" s="18" t="s">
        <v>34</v>
      </c>
      <c r="D76" s="11">
        <f aca="true" t="shared" si="14" ref="D76:X76">+D77+D78+D79</f>
        <v>286684</v>
      </c>
      <c r="E76" s="11">
        <f t="shared" si="14"/>
        <v>0</v>
      </c>
      <c r="F76" s="11">
        <f t="shared" si="14"/>
        <v>0</v>
      </c>
      <c r="G76" s="11">
        <f t="shared" si="14"/>
        <v>0</v>
      </c>
      <c r="H76" s="11">
        <f t="shared" si="14"/>
        <v>3623</v>
      </c>
      <c r="I76" s="11">
        <f>+I77+I78+I79</f>
        <v>0</v>
      </c>
      <c r="J76" s="11">
        <f t="shared" si="14"/>
        <v>0</v>
      </c>
      <c r="K76" s="11">
        <f t="shared" si="14"/>
        <v>0</v>
      </c>
      <c r="L76" s="11">
        <f t="shared" si="14"/>
        <v>13109</v>
      </c>
      <c r="M76" s="11">
        <f t="shared" si="14"/>
        <v>0</v>
      </c>
      <c r="N76" s="11">
        <f t="shared" si="14"/>
        <v>0</v>
      </c>
      <c r="O76" s="11">
        <f t="shared" si="14"/>
        <v>36765</v>
      </c>
      <c r="P76" s="11">
        <f t="shared" si="14"/>
        <v>0</v>
      </c>
      <c r="Q76" s="11">
        <f t="shared" si="14"/>
        <v>0</v>
      </c>
      <c r="R76" s="11">
        <f t="shared" si="14"/>
        <v>2254</v>
      </c>
      <c r="S76" s="11">
        <f t="shared" si="14"/>
        <v>4912815</v>
      </c>
      <c r="T76" s="11">
        <f t="shared" si="14"/>
        <v>0</v>
      </c>
      <c r="U76" s="11">
        <f t="shared" si="14"/>
        <v>14229</v>
      </c>
      <c r="V76" s="11">
        <f t="shared" si="14"/>
        <v>26660</v>
      </c>
      <c r="W76" s="11">
        <f t="shared" si="14"/>
        <v>0</v>
      </c>
      <c r="X76" s="11">
        <f t="shared" si="14"/>
        <v>298372</v>
      </c>
    </row>
    <row r="77" spans="1:24" ht="12.75">
      <c r="A77" s="7"/>
      <c r="B77" s="8"/>
      <c r="C77" s="18" t="s">
        <v>29</v>
      </c>
      <c r="D77" s="11">
        <v>110358</v>
      </c>
      <c r="E77" s="11">
        <v>0</v>
      </c>
      <c r="F77" s="11">
        <v>0</v>
      </c>
      <c r="G77" s="11">
        <v>0</v>
      </c>
      <c r="H77" s="11">
        <v>3623</v>
      </c>
      <c r="I77" s="11">
        <v>0</v>
      </c>
      <c r="J77" s="11">
        <v>0</v>
      </c>
      <c r="K77" s="11">
        <v>0</v>
      </c>
      <c r="L77" s="11">
        <v>13109</v>
      </c>
      <c r="M77" s="11">
        <v>0</v>
      </c>
      <c r="N77" s="11">
        <v>0</v>
      </c>
      <c r="O77" s="11">
        <v>28751</v>
      </c>
      <c r="P77" s="11">
        <v>0</v>
      </c>
      <c r="Q77" s="11">
        <v>0</v>
      </c>
      <c r="R77" s="11">
        <v>0</v>
      </c>
      <c r="S77" s="11">
        <v>8059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ht="12.75">
      <c r="A78" s="7"/>
      <c r="B78" s="8"/>
      <c r="C78" s="18" t="s">
        <v>30</v>
      </c>
      <c r="D78" s="11">
        <v>81337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2254</v>
      </c>
      <c r="S78" s="11">
        <v>4904756</v>
      </c>
      <c r="T78" s="11">
        <v>0</v>
      </c>
      <c r="U78" s="11">
        <v>14229</v>
      </c>
      <c r="V78" s="11">
        <v>26660</v>
      </c>
      <c r="W78" s="11">
        <v>0</v>
      </c>
      <c r="X78" s="11">
        <v>298372</v>
      </c>
    </row>
    <row r="79" spans="1:24" ht="12.75">
      <c r="A79" s="7"/>
      <c r="B79" s="8"/>
      <c r="C79" s="18" t="s">
        <v>31</v>
      </c>
      <c r="D79" s="11">
        <v>94989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8014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  <row r="80" spans="1:24" ht="12.75">
      <c r="A80" s="7"/>
      <c r="B80" s="8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2.75">
      <c r="A81" s="7"/>
      <c r="B81" s="8"/>
      <c r="C81" s="18" t="s">
        <v>35</v>
      </c>
      <c r="D81" s="11">
        <f aca="true" t="shared" si="15" ref="D81:X81">+D82+D83+D84</f>
        <v>397213</v>
      </c>
      <c r="E81" s="11">
        <f t="shared" si="15"/>
        <v>0</v>
      </c>
      <c r="F81" s="11">
        <f t="shared" si="15"/>
        <v>0</v>
      </c>
      <c r="G81" s="11">
        <f t="shared" si="15"/>
        <v>0</v>
      </c>
      <c r="H81" s="11">
        <f t="shared" si="15"/>
        <v>4400</v>
      </c>
      <c r="I81" s="11">
        <f>+I82+I83+I84</f>
        <v>0</v>
      </c>
      <c r="J81" s="11">
        <f t="shared" si="15"/>
        <v>0</v>
      </c>
      <c r="K81" s="11">
        <f t="shared" si="15"/>
        <v>0</v>
      </c>
      <c r="L81" s="11">
        <f t="shared" si="15"/>
        <v>0</v>
      </c>
      <c r="M81" s="11">
        <f t="shared" si="15"/>
        <v>0</v>
      </c>
      <c r="N81" s="11">
        <f t="shared" si="15"/>
        <v>18000</v>
      </c>
      <c r="O81" s="11">
        <f t="shared" si="15"/>
        <v>134841</v>
      </c>
      <c r="P81" s="11">
        <f t="shared" si="15"/>
        <v>0</v>
      </c>
      <c r="Q81" s="11">
        <f t="shared" si="15"/>
        <v>18500</v>
      </c>
      <c r="R81" s="11">
        <f t="shared" si="15"/>
        <v>0</v>
      </c>
      <c r="S81" s="11">
        <f t="shared" si="15"/>
        <v>4927505</v>
      </c>
      <c r="T81" s="11">
        <f t="shared" si="15"/>
        <v>0</v>
      </c>
      <c r="U81" s="11">
        <f t="shared" si="15"/>
        <v>6470</v>
      </c>
      <c r="V81" s="11">
        <f t="shared" si="15"/>
        <v>0</v>
      </c>
      <c r="W81" s="11">
        <f t="shared" si="15"/>
        <v>0</v>
      </c>
      <c r="X81" s="11">
        <f t="shared" si="15"/>
        <v>967115</v>
      </c>
    </row>
    <row r="82" spans="1:24" ht="12.75">
      <c r="A82" s="7"/>
      <c r="B82" s="8"/>
      <c r="C82" s="18" t="s">
        <v>29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12.75">
      <c r="A83" s="7"/>
      <c r="B83" s="8"/>
      <c r="C83" s="18" t="s">
        <v>30</v>
      </c>
      <c r="D83" s="11">
        <v>231055</v>
      </c>
      <c r="E83" s="11">
        <v>0</v>
      </c>
      <c r="F83" s="11">
        <v>0</v>
      </c>
      <c r="G83" s="11">
        <v>0</v>
      </c>
      <c r="H83" s="11">
        <v>4400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18000</v>
      </c>
      <c r="O83" s="11">
        <v>0</v>
      </c>
      <c r="P83" s="11">
        <v>0</v>
      </c>
      <c r="Q83" s="11">
        <v>18500</v>
      </c>
      <c r="R83" s="11">
        <v>0</v>
      </c>
      <c r="S83" s="11">
        <v>4927505</v>
      </c>
      <c r="T83" s="11">
        <v>0</v>
      </c>
      <c r="U83" s="11">
        <v>6470</v>
      </c>
      <c r="V83" s="11">
        <v>0</v>
      </c>
      <c r="W83" s="11">
        <v>0</v>
      </c>
      <c r="X83" s="11">
        <v>967115</v>
      </c>
    </row>
    <row r="84" spans="1:24" ht="12.75">
      <c r="A84" s="7"/>
      <c r="B84" s="8"/>
      <c r="C84" s="18" t="s">
        <v>31</v>
      </c>
      <c r="D84" s="11">
        <v>166158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134841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</row>
    <row r="85" spans="1:24" ht="12.75">
      <c r="A85" s="7"/>
      <c r="B85" s="8"/>
      <c r="C85" s="1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2.75">
      <c r="A86" s="7"/>
      <c r="B86" s="8"/>
      <c r="C86" s="18" t="s">
        <v>36</v>
      </c>
      <c r="D86" s="11">
        <f aca="true" t="shared" si="16" ref="D86:X86">+D87+D91</f>
        <v>0</v>
      </c>
      <c r="E86" s="11">
        <f t="shared" si="16"/>
        <v>0</v>
      </c>
      <c r="F86" s="11">
        <f t="shared" si="16"/>
        <v>0</v>
      </c>
      <c r="G86" s="11">
        <f t="shared" si="16"/>
        <v>0</v>
      </c>
      <c r="H86" s="11">
        <f t="shared" si="16"/>
        <v>0</v>
      </c>
      <c r="I86" s="11">
        <f>+I87+I91</f>
        <v>0</v>
      </c>
      <c r="J86" s="11">
        <f t="shared" si="16"/>
        <v>0</v>
      </c>
      <c r="K86" s="11">
        <f t="shared" si="16"/>
        <v>0</v>
      </c>
      <c r="L86" s="11">
        <f t="shared" si="16"/>
        <v>0</v>
      </c>
      <c r="M86" s="11">
        <f t="shared" si="16"/>
        <v>0</v>
      </c>
      <c r="N86" s="11">
        <f t="shared" si="16"/>
        <v>0</v>
      </c>
      <c r="O86" s="11">
        <f t="shared" si="16"/>
        <v>0</v>
      </c>
      <c r="P86" s="11">
        <f t="shared" si="16"/>
        <v>0</v>
      </c>
      <c r="Q86" s="11">
        <f t="shared" si="16"/>
        <v>0</v>
      </c>
      <c r="R86" s="11">
        <f t="shared" si="16"/>
        <v>0</v>
      </c>
      <c r="S86" s="11">
        <f t="shared" si="16"/>
        <v>0</v>
      </c>
      <c r="T86" s="11">
        <f t="shared" si="16"/>
        <v>0</v>
      </c>
      <c r="U86" s="11">
        <f t="shared" si="16"/>
        <v>0</v>
      </c>
      <c r="V86" s="11">
        <f t="shared" si="16"/>
        <v>0</v>
      </c>
      <c r="W86" s="11">
        <f t="shared" si="16"/>
        <v>0</v>
      </c>
      <c r="X86" s="11">
        <f t="shared" si="16"/>
        <v>0</v>
      </c>
    </row>
    <row r="87" spans="1:24" ht="12.75">
      <c r="A87" s="7"/>
      <c r="B87" s="8"/>
      <c r="C87" s="18" t="s">
        <v>37</v>
      </c>
      <c r="D87" s="11">
        <f aca="true" t="shared" si="17" ref="D87:X87">+D88+D89</f>
        <v>0</v>
      </c>
      <c r="E87" s="11">
        <f t="shared" si="17"/>
        <v>0</v>
      </c>
      <c r="F87" s="11">
        <f t="shared" si="17"/>
        <v>0</v>
      </c>
      <c r="G87" s="11">
        <f t="shared" si="17"/>
        <v>0</v>
      </c>
      <c r="H87" s="11">
        <f t="shared" si="17"/>
        <v>0</v>
      </c>
      <c r="I87" s="11">
        <f>+I88+I89</f>
        <v>0</v>
      </c>
      <c r="J87" s="11">
        <f t="shared" si="17"/>
        <v>0</v>
      </c>
      <c r="K87" s="11">
        <f t="shared" si="17"/>
        <v>0</v>
      </c>
      <c r="L87" s="11">
        <f t="shared" si="17"/>
        <v>0</v>
      </c>
      <c r="M87" s="11">
        <f t="shared" si="17"/>
        <v>0</v>
      </c>
      <c r="N87" s="11">
        <f t="shared" si="17"/>
        <v>0</v>
      </c>
      <c r="O87" s="11">
        <f t="shared" si="17"/>
        <v>0</v>
      </c>
      <c r="P87" s="11">
        <f t="shared" si="17"/>
        <v>0</v>
      </c>
      <c r="Q87" s="11">
        <f t="shared" si="17"/>
        <v>0</v>
      </c>
      <c r="R87" s="11">
        <f t="shared" si="17"/>
        <v>0</v>
      </c>
      <c r="S87" s="11">
        <f t="shared" si="17"/>
        <v>0</v>
      </c>
      <c r="T87" s="11">
        <f t="shared" si="17"/>
        <v>0</v>
      </c>
      <c r="U87" s="11">
        <f t="shared" si="17"/>
        <v>0</v>
      </c>
      <c r="V87" s="11">
        <f t="shared" si="17"/>
        <v>0</v>
      </c>
      <c r="W87" s="11">
        <f t="shared" si="17"/>
        <v>0</v>
      </c>
      <c r="X87" s="11">
        <f t="shared" si="17"/>
        <v>0</v>
      </c>
    </row>
    <row r="88" spans="1:24" ht="12.75">
      <c r="A88" s="7"/>
      <c r="B88" s="8"/>
      <c r="C88" s="18" t="s">
        <v>38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</row>
    <row r="89" spans="1:24" ht="12.75">
      <c r="A89" s="7"/>
      <c r="B89" s="8"/>
      <c r="C89" s="18" t="s">
        <v>39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</row>
    <row r="90" spans="1:24" ht="12.75">
      <c r="A90" s="7"/>
      <c r="B90" s="8"/>
      <c r="C90" s="1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2.75">
      <c r="A91" s="7"/>
      <c r="B91" s="8"/>
      <c r="C91" s="18" t="s">
        <v>40</v>
      </c>
      <c r="D91" s="11">
        <f aca="true" t="shared" si="18" ref="D91:X91">+D92+D93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  <c r="I91" s="11">
        <f>+I92+I93</f>
        <v>0</v>
      </c>
      <c r="J91" s="11">
        <f t="shared" si="18"/>
        <v>0</v>
      </c>
      <c r="K91" s="11">
        <f t="shared" si="18"/>
        <v>0</v>
      </c>
      <c r="L91" s="11">
        <f t="shared" si="18"/>
        <v>0</v>
      </c>
      <c r="M91" s="11">
        <f t="shared" si="18"/>
        <v>0</v>
      </c>
      <c r="N91" s="11">
        <f t="shared" si="18"/>
        <v>0</v>
      </c>
      <c r="O91" s="11">
        <f t="shared" si="18"/>
        <v>0</v>
      </c>
      <c r="P91" s="11">
        <f t="shared" si="18"/>
        <v>0</v>
      </c>
      <c r="Q91" s="11">
        <f t="shared" si="18"/>
        <v>0</v>
      </c>
      <c r="R91" s="11">
        <f t="shared" si="18"/>
        <v>0</v>
      </c>
      <c r="S91" s="11">
        <f t="shared" si="18"/>
        <v>0</v>
      </c>
      <c r="T91" s="11">
        <f t="shared" si="18"/>
        <v>0</v>
      </c>
      <c r="U91" s="11">
        <f t="shared" si="18"/>
        <v>0</v>
      </c>
      <c r="V91" s="11">
        <f t="shared" si="18"/>
        <v>0</v>
      </c>
      <c r="W91" s="11">
        <f t="shared" si="18"/>
        <v>0</v>
      </c>
      <c r="X91" s="11">
        <f t="shared" si="18"/>
        <v>0</v>
      </c>
    </row>
    <row r="92" spans="1:24" ht="12.75">
      <c r="A92" s="7"/>
      <c r="B92" s="8"/>
      <c r="C92" s="18" t="s">
        <v>38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</row>
    <row r="93" spans="1:24" ht="12.75">
      <c r="A93" s="7"/>
      <c r="B93" s="8"/>
      <c r="C93" s="18" t="s">
        <v>39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</row>
    <row r="94" spans="1:24" ht="12.75">
      <c r="A94" s="7"/>
      <c r="B94" s="8"/>
      <c r="C94" s="1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2.75">
      <c r="A95" s="7"/>
      <c r="B95" s="8"/>
      <c r="C95" s="18" t="s">
        <v>43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</row>
    <row r="96" spans="1:24" ht="12.75">
      <c r="A96" s="7"/>
      <c r="B96" s="8"/>
      <c r="C96" s="1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2.75">
      <c r="A97" s="7"/>
      <c r="B97" s="8" t="s">
        <v>44</v>
      </c>
      <c r="C97" s="18"/>
      <c r="D97" s="11">
        <f aca="true" t="shared" si="19" ref="D97:X97">+D98+D99</f>
        <v>1453588</v>
      </c>
      <c r="E97" s="11">
        <f t="shared" si="19"/>
        <v>399209</v>
      </c>
      <c r="F97" s="11">
        <f t="shared" si="19"/>
        <v>14383</v>
      </c>
      <c r="G97" s="11">
        <f t="shared" si="19"/>
        <v>530692</v>
      </c>
      <c r="H97" s="11">
        <f t="shared" si="19"/>
        <v>0</v>
      </c>
      <c r="I97" s="11">
        <f>+I98+I99</f>
        <v>0</v>
      </c>
      <c r="J97" s="11">
        <f t="shared" si="19"/>
        <v>128052</v>
      </c>
      <c r="K97" s="11">
        <f t="shared" si="19"/>
        <v>0</v>
      </c>
      <c r="L97" s="11">
        <f t="shared" si="19"/>
        <v>0</v>
      </c>
      <c r="M97" s="11">
        <f t="shared" si="19"/>
        <v>0</v>
      </c>
      <c r="N97" s="11">
        <f t="shared" si="19"/>
        <v>0</v>
      </c>
      <c r="O97" s="11">
        <f t="shared" si="19"/>
        <v>0</v>
      </c>
      <c r="P97" s="11">
        <f t="shared" si="19"/>
        <v>0</v>
      </c>
      <c r="Q97" s="11">
        <f t="shared" si="19"/>
        <v>0</v>
      </c>
      <c r="R97" s="11">
        <f t="shared" si="19"/>
        <v>0</v>
      </c>
      <c r="S97" s="11">
        <f t="shared" si="19"/>
        <v>0</v>
      </c>
      <c r="T97" s="11">
        <f t="shared" si="19"/>
        <v>0</v>
      </c>
      <c r="U97" s="11">
        <f t="shared" si="19"/>
        <v>0</v>
      </c>
      <c r="V97" s="11">
        <f t="shared" si="19"/>
        <v>0</v>
      </c>
      <c r="W97" s="11">
        <f t="shared" si="19"/>
        <v>0</v>
      </c>
      <c r="X97" s="11">
        <f t="shared" si="19"/>
        <v>0</v>
      </c>
    </row>
    <row r="98" spans="1:24" ht="12.75">
      <c r="A98" s="7"/>
      <c r="B98" s="8"/>
      <c r="C98" s="18" t="s">
        <v>45</v>
      </c>
      <c r="D98" s="11">
        <v>721591</v>
      </c>
      <c r="E98" s="11">
        <v>196150</v>
      </c>
      <c r="F98" s="11">
        <v>8273</v>
      </c>
      <c r="G98" s="11">
        <v>281971</v>
      </c>
      <c r="H98" s="11">
        <v>0</v>
      </c>
      <c r="I98" s="11">
        <v>0</v>
      </c>
      <c r="J98" s="11">
        <v>59001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</row>
    <row r="99" spans="1:24" ht="12.75">
      <c r="A99" s="12"/>
      <c r="B99" s="13"/>
      <c r="C99" s="19" t="s">
        <v>46</v>
      </c>
      <c r="D99" s="15">
        <v>731997</v>
      </c>
      <c r="E99" s="15">
        <v>203059</v>
      </c>
      <c r="F99" s="15">
        <v>6110</v>
      </c>
      <c r="G99" s="15">
        <v>248721</v>
      </c>
      <c r="H99" s="15">
        <v>0</v>
      </c>
      <c r="I99" s="15">
        <v>0</v>
      </c>
      <c r="J99" s="15">
        <v>69051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</row>
    <row r="100" spans="8:19" ht="12.75">
      <c r="H100" s="21"/>
      <c r="I100" s="21"/>
      <c r="S100" s="21"/>
    </row>
    <row r="101" spans="1:24" ht="12.75">
      <c r="A101" s="2"/>
      <c r="B101" s="2"/>
      <c r="C101" s="2"/>
      <c r="D101" s="2"/>
      <c r="E101" s="2"/>
      <c r="F101" s="2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0"/>
      <c r="S101" s="2"/>
      <c r="T101" s="2"/>
      <c r="U101" s="2"/>
      <c r="V101" s="2"/>
      <c r="W101" s="2"/>
      <c r="X101" s="2"/>
    </row>
  </sheetData>
  <mergeCells count="6">
    <mergeCell ref="A7:C8"/>
    <mergeCell ref="H7:I7"/>
    <mergeCell ref="S7:T7"/>
    <mergeCell ref="A56:C57"/>
    <mergeCell ref="H56:I56"/>
    <mergeCell ref="S56:T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D7" sqref="D7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21.00390625" style="0" customWidth="1"/>
    <col min="4" max="6" width="10.140625" style="0" customWidth="1"/>
    <col min="7" max="7" width="13.57421875" style="0" customWidth="1"/>
    <col min="8" max="8" width="1.8515625" style="0" customWidth="1"/>
    <col min="9" max="9" width="4.7109375" style="0" customWidth="1"/>
    <col min="10" max="10" width="21.00390625" style="0" customWidth="1"/>
    <col min="11" max="13" width="10.140625" style="0" customWidth="1"/>
  </cols>
  <sheetData>
    <row r="1" spans="1:10" ht="12.75">
      <c r="A1" s="1" t="s">
        <v>77</v>
      </c>
      <c r="B1" s="2"/>
      <c r="C1" s="2"/>
      <c r="H1" s="2"/>
      <c r="I1" s="2"/>
      <c r="J1" s="2"/>
    </row>
    <row r="2" spans="1:10" ht="12.75">
      <c r="A2" s="1" t="s">
        <v>78</v>
      </c>
      <c r="B2" s="2"/>
      <c r="C2" s="2"/>
      <c r="H2" s="1"/>
      <c r="I2" s="2"/>
      <c r="J2" s="2"/>
    </row>
    <row r="3" spans="1:10" ht="12.75">
      <c r="A3" s="2" t="s">
        <v>79</v>
      </c>
      <c r="B3" s="2"/>
      <c r="C3" s="2"/>
      <c r="G3" s="2"/>
      <c r="H3" s="2"/>
      <c r="I3" s="2"/>
      <c r="J3" s="2"/>
    </row>
    <row r="4" spans="1:10" ht="12.75">
      <c r="A4" s="3" t="s">
        <v>3</v>
      </c>
      <c r="B4" s="2"/>
      <c r="C4" s="2"/>
      <c r="H4" s="3"/>
      <c r="I4" s="2"/>
      <c r="J4" s="2"/>
    </row>
    <row r="5" spans="1:13" s="26" customFormat="1" ht="11.25">
      <c r="A5" s="38" t="s">
        <v>4</v>
      </c>
      <c r="B5" s="39"/>
      <c r="C5" s="40"/>
      <c r="D5" s="24" t="s">
        <v>80</v>
      </c>
      <c r="E5" s="47" t="s">
        <v>81</v>
      </c>
      <c r="F5" s="48"/>
      <c r="H5" s="38" t="s">
        <v>4</v>
      </c>
      <c r="I5" s="39"/>
      <c r="J5" s="40"/>
      <c r="K5" s="24" t="s">
        <v>80</v>
      </c>
      <c r="L5" s="47" t="s">
        <v>81</v>
      </c>
      <c r="M5" s="48"/>
    </row>
    <row r="6" spans="1:13" s="26" customFormat="1" ht="11.25">
      <c r="A6" s="41"/>
      <c r="B6" s="42"/>
      <c r="C6" s="43"/>
      <c r="D6" s="22" t="s">
        <v>82</v>
      </c>
      <c r="E6" s="22" t="s">
        <v>83</v>
      </c>
      <c r="F6" s="22" t="s">
        <v>84</v>
      </c>
      <c r="H6" s="41"/>
      <c r="I6" s="42"/>
      <c r="J6" s="43"/>
      <c r="K6" s="22" t="s">
        <v>82</v>
      </c>
      <c r="L6" s="22" t="s">
        <v>83</v>
      </c>
      <c r="M6" s="22" t="s">
        <v>84</v>
      </c>
    </row>
    <row r="7" spans="1:13" ht="12.75">
      <c r="A7" s="4"/>
      <c r="B7" s="5"/>
      <c r="C7" s="5"/>
      <c r="D7" s="6"/>
      <c r="E7" s="6"/>
      <c r="F7" s="6"/>
      <c r="H7" s="4" t="s">
        <v>25</v>
      </c>
      <c r="I7" s="5"/>
      <c r="J7" s="17"/>
      <c r="K7" s="6"/>
      <c r="L7" s="6"/>
      <c r="M7" s="6"/>
    </row>
    <row r="8" spans="1:13" ht="12.75">
      <c r="A8" s="7" t="s">
        <v>12</v>
      </c>
      <c r="B8" s="8"/>
      <c r="C8" s="8"/>
      <c r="D8" s="9"/>
      <c r="E8" s="9"/>
      <c r="F8" s="9"/>
      <c r="H8" s="7"/>
      <c r="I8" s="8"/>
      <c r="J8" s="18"/>
      <c r="K8" s="9"/>
      <c r="L8" s="9"/>
      <c r="M8" s="9"/>
    </row>
    <row r="9" spans="1:13" ht="12.75">
      <c r="A9" s="7"/>
      <c r="B9" s="8"/>
      <c r="C9" s="8"/>
      <c r="D9" s="9"/>
      <c r="E9" s="9"/>
      <c r="F9" s="9"/>
      <c r="H9" s="7"/>
      <c r="I9" s="8" t="s">
        <v>26</v>
      </c>
      <c r="J9" s="18"/>
      <c r="K9" s="11">
        <f>+K11+K23+K35</f>
        <v>47222</v>
      </c>
      <c r="L9" s="11">
        <f>+L11+L23+L35</f>
        <v>9145</v>
      </c>
      <c r="M9" s="11">
        <f>+M11+M23+M35</f>
        <v>4184</v>
      </c>
    </row>
    <row r="10" spans="1:13" ht="12.75">
      <c r="A10" s="7"/>
      <c r="B10" s="8"/>
      <c r="C10" s="8"/>
      <c r="D10" s="9"/>
      <c r="E10" s="9"/>
      <c r="F10" s="9"/>
      <c r="H10" s="7"/>
      <c r="I10" s="8"/>
      <c r="J10" s="18"/>
      <c r="K10" s="11"/>
      <c r="L10" s="11"/>
      <c r="M10" s="11"/>
    </row>
    <row r="11" spans="1:13" ht="12.75">
      <c r="A11" s="7"/>
      <c r="B11" s="8" t="s">
        <v>13</v>
      </c>
      <c r="C11" s="8"/>
      <c r="D11" s="11">
        <f>+D12+D13</f>
        <v>25</v>
      </c>
      <c r="E11" s="11">
        <f>+E12+E13</f>
        <v>8</v>
      </c>
      <c r="F11" s="11">
        <f>+F12+F13</f>
        <v>8</v>
      </c>
      <c r="G11" s="23"/>
      <c r="H11" s="7"/>
      <c r="I11" s="8"/>
      <c r="J11" s="18" t="s">
        <v>27</v>
      </c>
      <c r="K11" s="11">
        <f>+K13+K18</f>
        <v>47222</v>
      </c>
      <c r="L11" s="11">
        <f>+L13+L18</f>
        <v>0</v>
      </c>
      <c r="M11" s="11">
        <f>+M13+M18</f>
        <v>4184</v>
      </c>
    </row>
    <row r="12" spans="1:13" ht="12.75">
      <c r="A12" s="7"/>
      <c r="B12" s="8"/>
      <c r="C12" s="8" t="s">
        <v>14</v>
      </c>
      <c r="D12" s="11">
        <v>25</v>
      </c>
      <c r="E12" s="11">
        <v>0</v>
      </c>
      <c r="F12" s="11">
        <v>8</v>
      </c>
      <c r="G12" s="23"/>
      <c r="H12" s="7"/>
      <c r="I12" s="8"/>
      <c r="J12" s="18"/>
      <c r="K12" s="11"/>
      <c r="L12" s="11"/>
      <c r="M12" s="11"/>
    </row>
    <row r="13" spans="1:13" ht="12.75">
      <c r="A13" s="7"/>
      <c r="B13" s="8"/>
      <c r="C13" s="8" t="s">
        <v>15</v>
      </c>
      <c r="D13" s="11">
        <v>0</v>
      </c>
      <c r="E13" s="11">
        <v>8</v>
      </c>
      <c r="F13" s="11">
        <v>0</v>
      </c>
      <c r="G13" s="23"/>
      <c r="H13" s="7"/>
      <c r="I13" s="8"/>
      <c r="J13" s="18" t="s">
        <v>28</v>
      </c>
      <c r="K13" s="11">
        <f>+K14+K15+K16</f>
        <v>47222</v>
      </c>
      <c r="L13" s="11">
        <f>+L14+L15+L16</f>
        <v>0</v>
      </c>
      <c r="M13" s="11">
        <f>+M14+M15+M16</f>
        <v>3989</v>
      </c>
    </row>
    <row r="14" spans="1:13" ht="12.75">
      <c r="A14" s="7"/>
      <c r="B14" s="8"/>
      <c r="C14" s="8"/>
      <c r="D14" s="11"/>
      <c r="E14" s="11"/>
      <c r="F14" s="11"/>
      <c r="G14" s="23"/>
      <c r="H14" s="7"/>
      <c r="I14" s="8"/>
      <c r="J14" s="18" t="s">
        <v>29</v>
      </c>
      <c r="K14" s="11">
        <v>0</v>
      </c>
      <c r="L14" s="11">
        <v>0</v>
      </c>
      <c r="M14" s="11">
        <v>3989</v>
      </c>
    </row>
    <row r="15" spans="1:13" ht="12.75">
      <c r="A15" s="7"/>
      <c r="B15" s="8" t="s">
        <v>16</v>
      </c>
      <c r="C15" s="8"/>
      <c r="D15" s="11">
        <f>+D16+D17</f>
        <v>42190</v>
      </c>
      <c r="E15" s="11">
        <f>+E16+E17</f>
        <v>23018</v>
      </c>
      <c r="F15" s="11">
        <f>+F16+F17</f>
        <v>2914</v>
      </c>
      <c r="G15" s="23"/>
      <c r="H15" s="7"/>
      <c r="I15" s="8"/>
      <c r="J15" s="18" t="s">
        <v>30</v>
      </c>
      <c r="K15" s="11">
        <v>47222</v>
      </c>
      <c r="L15" s="11">
        <v>0</v>
      </c>
      <c r="M15" s="11">
        <v>0</v>
      </c>
    </row>
    <row r="16" spans="1:13" ht="12.75">
      <c r="A16" s="7"/>
      <c r="B16" s="8"/>
      <c r="C16" s="8" t="s">
        <v>14</v>
      </c>
      <c r="D16" s="11">
        <v>42190</v>
      </c>
      <c r="E16" s="11">
        <v>0</v>
      </c>
      <c r="F16" s="11">
        <v>2914</v>
      </c>
      <c r="G16" s="23"/>
      <c r="H16" s="7"/>
      <c r="I16" s="8"/>
      <c r="J16" s="18" t="s">
        <v>31</v>
      </c>
      <c r="K16" s="11">
        <v>0</v>
      </c>
      <c r="L16" s="11">
        <v>0</v>
      </c>
      <c r="M16" s="11">
        <v>0</v>
      </c>
    </row>
    <row r="17" spans="1:13" ht="12.75">
      <c r="A17" s="7"/>
      <c r="B17" s="8"/>
      <c r="C17" s="8" t="s">
        <v>15</v>
      </c>
      <c r="D17" s="11">
        <v>0</v>
      </c>
      <c r="E17" s="11">
        <v>23018</v>
      </c>
      <c r="F17" s="11">
        <v>0</v>
      </c>
      <c r="G17" s="23"/>
      <c r="H17" s="7"/>
      <c r="I17" s="8"/>
      <c r="J17" s="18"/>
      <c r="K17" s="11"/>
      <c r="L17" s="11"/>
      <c r="M17" s="11"/>
    </row>
    <row r="18" spans="1:13" ht="12.75">
      <c r="A18" s="7"/>
      <c r="B18" s="8"/>
      <c r="C18" s="8"/>
      <c r="D18" s="11"/>
      <c r="E18" s="11"/>
      <c r="F18" s="11"/>
      <c r="G18" s="23"/>
      <c r="H18" s="7"/>
      <c r="I18" s="8"/>
      <c r="J18" s="18" t="s">
        <v>32</v>
      </c>
      <c r="K18" s="11">
        <f>+K19+K20+K21</f>
        <v>0</v>
      </c>
      <c r="L18" s="11">
        <f>+L19+L20+L21</f>
        <v>0</v>
      </c>
      <c r="M18" s="11">
        <f>+M19+M20+M21</f>
        <v>195</v>
      </c>
    </row>
    <row r="19" spans="1:13" ht="12.75">
      <c r="A19" s="7"/>
      <c r="B19" s="8" t="s">
        <v>17</v>
      </c>
      <c r="C19" s="8"/>
      <c r="D19" s="11">
        <f>+D20+D21</f>
        <v>24793</v>
      </c>
      <c r="E19" s="11">
        <f>+E20+E21</f>
        <v>7322</v>
      </c>
      <c r="F19" s="11">
        <f>+F20+F21</f>
        <v>1666</v>
      </c>
      <c r="G19" s="23"/>
      <c r="H19" s="7"/>
      <c r="I19" s="8"/>
      <c r="J19" s="18" t="s">
        <v>29</v>
      </c>
      <c r="K19" s="11">
        <v>0</v>
      </c>
      <c r="L19" s="11">
        <v>0</v>
      </c>
      <c r="M19" s="11">
        <v>195</v>
      </c>
    </row>
    <row r="20" spans="1:13" ht="12.75">
      <c r="A20" s="7"/>
      <c r="B20" s="8"/>
      <c r="C20" s="8" t="s">
        <v>14</v>
      </c>
      <c r="D20" s="11">
        <v>24793</v>
      </c>
      <c r="E20" s="11">
        <v>0</v>
      </c>
      <c r="F20" s="11">
        <v>1666</v>
      </c>
      <c r="G20" s="23"/>
      <c r="H20" s="7"/>
      <c r="I20" s="8"/>
      <c r="J20" s="18" t="s">
        <v>30</v>
      </c>
      <c r="K20" s="11">
        <v>0</v>
      </c>
      <c r="L20" s="11">
        <v>0</v>
      </c>
      <c r="M20" s="11">
        <v>0</v>
      </c>
    </row>
    <row r="21" spans="1:13" ht="12.75">
      <c r="A21" s="7"/>
      <c r="B21" s="8"/>
      <c r="C21" s="8" t="s">
        <v>15</v>
      </c>
      <c r="D21" s="11">
        <v>0</v>
      </c>
      <c r="E21" s="11">
        <v>7322</v>
      </c>
      <c r="F21" s="11">
        <v>0</v>
      </c>
      <c r="G21" s="23"/>
      <c r="H21" s="7"/>
      <c r="I21" s="8"/>
      <c r="J21" s="18" t="s">
        <v>31</v>
      </c>
      <c r="K21" s="11">
        <v>0</v>
      </c>
      <c r="L21" s="11">
        <v>0</v>
      </c>
      <c r="M21" s="11">
        <v>0</v>
      </c>
    </row>
    <row r="22" spans="1:13" ht="12.75">
      <c r="A22" s="7"/>
      <c r="B22" s="8"/>
      <c r="C22" s="8"/>
      <c r="D22" s="11"/>
      <c r="E22" s="11"/>
      <c r="F22" s="11"/>
      <c r="G22" s="23"/>
      <c r="H22" s="7"/>
      <c r="I22" s="8"/>
      <c r="J22" s="18"/>
      <c r="K22" s="11"/>
      <c r="L22" s="11"/>
      <c r="M22" s="11"/>
    </row>
    <row r="23" spans="1:13" ht="12.75">
      <c r="A23" s="7"/>
      <c r="B23" s="8" t="s">
        <v>18</v>
      </c>
      <c r="C23" s="8"/>
      <c r="D23" s="11">
        <f>+D24+D25</f>
        <v>74741</v>
      </c>
      <c r="E23" s="11">
        <f>+E24+E25</f>
        <v>21236</v>
      </c>
      <c r="F23" s="11">
        <f>+F24+F25</f>
        <v>5944</v>
      </c>
      <c r="G23" s="23"/>
      <c r="H23" s="7"/>
      <c r="I23" s="8"/>
      <c r="J23" s="18" t="s">
        <v>33</v>
      </c>
      <c r="K23" s="11">
        <f>+K25+K30</f>
        <v>0</v>
      </c>
      <c r="L23" s="11">
        <f>+L25+L30</f>
        <v>9145</v>
      </c>
      <c r="M23" s="11">
        <f>+M25+M30</f>
        <v>0</v>
      </c>
    </row>
    <row r="24" spans="1:13" ht="12.75">
      <c r="A24" s="7"/>
      <c r="B24" s="8"/>
      <c r="C24" s="8" t="s">
        <v>14</v>
      </c>
      <c r="D24" s="11">
        <v>74741</v>
      </c>
      <c r="E24" s="11">
        <v>0</v>
      </c>
      <c r="F24" s="11">
        <v>5944</v>
      </c>
      <c r="G24" s="23"/>
      <c r="H24" s="7"/>
      <c r="I24" s="8"/>
      <c r="J24" s="18"/>
      <c r="K24" s="11"/>
      <c r="L24" s="11"/>
      <c r="M24" s="11"/>
    </row>
    <row r="25" spans="1:13" ht="12.75">
      <c r="A25" s="7"/>
      <c r="B25" s="8"/>
      <c r="C25" s="8" t="s">
        <v>15</v>
      </c>
      <c r="D25" s="11">
        <v>0</v>
      </c>
      <c r="E25" s="11">
        <v>21236</v>
      </c>
      <c r="F25" s="11">
        <v>0</v>
      </c>
      <c r="G25" s="23"/>
      <c r="H25" s="7"/>
      <c r="I25" s="8"/>
      <c r="J25" s="18" t="s">
        <v>34</v>
      </c>
      <c r="K25" s="11">
        <f>+K26+K27+K28</f>
        <v>0</v>
      </c>
      <c r="L25" s="11">
        <f>+L26+L27+L28</f>
        <v>9145</v>
      </c>
      <c r="M25" s="11">
        <f>+M26+M27+M28</f>
        <v>0</v>
      </c>
    </row>
    <row r="26" spans="1:13" ht="12.75">
      <c r="A26" s="7"/>
      <c r="B26" s="8"/>
      <c r="C26" s="8"/>
      <c r="D26" s="11"/>
      <c r="E26" s="11"/>
      <c r="F26" s="11"/>
      <c r="G26" s="23"/>
      <c r="H26" s="7"/>
      <c r="I26" s="8"/>
      <c r="J26" s="18" t="s">
        <v>29</v>
      </c>
      <c r="K26" s="11">
        <v>0</v>
      </c>
      <c r="L26" s="11">
        <v>0</v>
      </c>
      <c r="M26" s="11">
        <v>0</v>
      </c>
    </row>
    <row r="27" spans="1:13" ht="12.75">
      <c r="A27" s="7"/>
      <c r="B27" s="8" t="s">
        <v>19</v>
      </c>
      <c r="C27" s="8"/>
      <c r="D27" s="11">
        <f>+D28+D29</f>
        <v>2100</v>
      </c>
      <c r="E27" s="11">
        <f>+E28+E29</f>
        <v>734</v>
      </c>
      <c r="F27" s="11">
        <f>+F28+F29</f>
        <v>417</v>
      </c>
      <c r="G27" s="23"/>
      <c r="H27" s="7"/>
      <c r="I27" s="8"/>
      <c r="J27" s="18" t="s">
        <v>30</v>
      </c>
      <c r="K27" s="11">
        <v>0</v>
      </c>
      <c r="L27" s="11">
        <v>9145</v>
      </c>
      <c r="M27" s="11">
        <v>0</v>
      </c>
    </row>
    <row r="28" spans="1:13" ht="12.75">
      <c r="A28" s="7"/>
      <c r="B28" s="8"/>
      <c r="C28" s="8" t="s">
        <v>14</v>
      </c>
      <c r="D28" s="11">
        <v>2100</v>
      </c>
      <c r="E28" s="11">
        <v>0</v>
      </c>
      <c r="F28" s="11">
        <v>417</v>
      </c>
      <c r="G28" s="23"/>
      <c r="H28" s="7"/>
      <c r="I28" s="8"/>
      <c r="J28" s="18" t="s">
        <v>31</v>
      </c>
      <c r="K28" s="11">
        <v>0</v>
      </c>
      <c r="L28" s="11">
        <v>0</v>
      </c>
      <c r="M28" s="11">
        <v>0</v>
      </c>
    </row>
    <row r="29" spans="1:13" ht="12.75">
      <c r="A29" s="7"/>
      <c r="B29" s="8"/>
      <c r="C29" s="8" t="s">
        <v>15</v>
      </c>
      <c r="D29" s="11">
        <v>0</v>
      </c>
      <c r="E29" s="11">
        <v>734</v>
      </c>
      <c r="F29" s="11">
        <v>0</v>
      </c>
      <c r="G29" s="23"/>
      <c r="H29" s="7"/>
      <c r="I29" s="8"/>
      <c r="J29" s="18"/>
      <c r="K29" s="11"/>
      <c r="L29" s="11"/>
      <c r="M29" s="11"/>
    </row>
    <row r="30" spans="1:13" ht="12.75">
      <c r="A30" s="7"/>
      <c r="B30" s="8"/>
      <c r="C30" s="8"/>
      <c r="D30" s="11"/>
      <c r="E30" s="11"/>
      <c r="F30" s="11"/>
      <c r="G30" s="23"/>
      <c r="H30" s="7"/>
      <c r="I30" s="8"/>
      <c r="J30" s="18" t="s">
        <v>35</v>
      </c>
      <c r="K30" s="11">
        <f>+K31+K32+K33</f>
        <v>0</v>
      </c>
      <c r="L30" s="11">
        <f>+L31+L32+L33</f>
        <v>0</v>
      </c>
      <c r="M30" s="11">
        <f>+M31+M32+M33</f>
        <v>0</v>
      </c>
    </row>
    <row r="31" spans="1:13" ht="12.75">
      <c r="A31" s="7"/>
      <c r="B31" s="8" t="s">
        <v>20</v>
      </c>
      <c r="C31" s="8"/>
      <c r="D31" s="11">
        <f>+D32+D33</f>
        <v>318</v>
      </c>
      <c r="E31" s="11">
        <f>+E32+E33</f>
        <v>123</v>
      </c>
      <c r="F31" s="11">
        <f>+F32+F33</f>
        <v>77</v>
      </c>
      <c r="G31" s="23"/>
      <c r="H31" s="7"/>
      <c r="I31" s="8"/>
      <c r="J31" s="18" t="s">
        <v>29</v>
      </c>
      <c r="K31" s="11">
        <v>0</v>
      </c>
      <c r="L31" s="11">
        <v>0</v>
      </c>
      <c r="M31" s="11">
        <v>0</v>
      </c>
    </row>
    <row r="32" spans="1:13" ht="12.75">
      <c r="A32" s="7"/>
      <c r="B32" s="8"/>
      <c r="C32" s="8" t="s">
        <v>14</v>
      </c>
      <c r="D32" s="11">
        <v>318</v>
      </c>
      <c r="E32" s="11">
        <v>0</v>
      </c>
      <c r="F32" s="11">
        <v>77</v>
      </c>
      <c r="G32" s="23"/>
      <c r="H32" s="7"/>
      <c r="I32" s="8"/>
      <c r="J32" s="18" t="s">
        <v>30</v>
      </c>
      <c r="K32" s="11">
        <v>0</v>
      </c>
      <c r="L32" s="11">
        <v>0</v>
      </c>
      <c r="M32" s="11">
        <v>0</v>
      </c>
    </row>
    <row r="33" spans="1:13" ht="12.75">
      <c r="A33" s="7"/>
      <c r="B33" s="8"/>
      <c r="C33" s="8" t="s">
        <v>15</v>
      </c>
      <c r="D33" s="11">
        <v>0</v>
      </c>
      <c r="E33" s="11">
        <v>123</v>
      </c>
      <c r="F33" s="11">
        <v>0</v>
      </c>
      <c r="G33" s="23"/>
      <c r="H33" s="7"/>
      <c r="I33" s="8"/>
      <c r="J33" s="18" t="s">
        <v>31</v>
      </c>
      <c r="K33" s="11">
        <v>0</v>
      </c>
      <c r="L33" s="11">
        <v>0</v>
      </c>
      <c r="M33" s="11">
        <v>0</v>
      </c>
    </row>
    <row r="34" spans="1:13" ht="12.75">
      <c r="A34" s="7"/>
      <c r="B34" s="8"/>
      <c r="C34" s="8"/>
      <c r="D34" s="11"/>
      <c r="E34" s="11"/>
      <c r="F34" s="11"/>
      <c r="G34" s="23"/>
      <c r="H34" s="7"/>
      <c r="I34" s="8"/>
      <c r="J34" s="18"/>
      <c r="K34" s="11"/>
      <c r="L34" s="11"/>
      <c r="M34" s="11"/>
    </row>
    <row r="35" spans="1:13" ht="12.75">
      <c r="A35" s="7"/>
      <c r="B35" s="8" t="s">
        <v>21</v>
      </c>
      <c r="C35" s="8"/>
      <c r="D35" s="11">
        <f>+D36+D37</f>
        <v>109</v>
      </c>
      <c r="E35" s="11">
        <f>+E36+E37</f>
        <v>38</v>
      </c>
      <c r="F35" s="11">
        <f>+F36+F37</f>
        <v>24</v>
      </c>
      <c r="G35" s="23"/>
      <c r="H35" s="7"/>
      <c r="I35" s="8"/>
      <c r="J35" s="18" t="s">
        <v>36</v>
      </c>
      <c r="K35" s="11">
        <f>+K36+K40</f>
        <v>0</v>
      </c>
      <c r="L35" s="11">
        <f>+L36+L40</f>
        <v>0</v>
      </c>
      <c r="M35" s="11">
        <f>+M36+M40</f>
        <v>0</v>
      </c>
    </row>
    <row r="36" spans="1:13" ht="12.75">
      <c r="A36" s="7"/>
      <c r="B36" s="8"/>
      <c r="C36" s="8" t="s">
        <v>14</v>
      </c>
      <c r="D36" s="11">
        <v>109</v>
      </c>
      <c r="E36" s="11">
        <v>0</v>
      </c>
      <c r="F36" s="11">
        <v>24</v>
      </c>
      <c r="G36" s="23"/>
      <c r="H36" s="7"/>
      <c r="I36" s="8"/>
      <c r="J36" s="18" t="s">
        <v>37</v>
      </c>
      <c r="K36" s="11">
        <f>+K37+K38</f>
        <v>0</v>
      </c>
      <c r="L36" s="11">
        <f>+L37+L38</f>
        <v>0</v>
      </c>
      <c r="M36" s="11">
        <f>+M37+M38</f>
        <v>0</v>
      </c>
    </row>
    <row r="37" spans="1:13" ht="12.75">
      <c r="A37" s="7"/>
      <c r="B37" s="8"/>
      <c r="C37" s="8" t="s">
        <v>15</v>
      </c>
      <c r="D37" s="11">
        <v>0</v>
      </c>
      <c r="E37" s="11">
        <v>38</v>
      </c>
      <c r="F37" s="11">
        <v>0</v>
      </c>
      <c r="G37" s="23"/>
      <c r="H37" s="7"/>
      <c r="I37" s="8"/>
      <c r="J37" s="18" t="s">
        <v>38</v>
      </c>
      <c r="K37" s="11">
        <v>0</v>
      </c>
      <c r="L37" s="11">
        <v>0</v>
      </c>
      <c r="M37" s="11">
        <v>0</v>
      </c>
    </row>
    <row r="38" spans="1:13" ht="12.75">
      <c r="A38" s="7"/>
      <c r="B38" s="8"/>
      <c r="C38" s="8"/>
      <c r="D38" s="11"/>
      <c r="E38" s="11"/>
      <c r="F38" s="11"/>
      <c r="G38" s="23"/>
      <c r="H38" s="7"/>
      <c r="I38" s="8"/>
      <c r="J38" s="18" t="s">
        <v>39</v>
      </c>
      <c r="K38" s="11">
        <v>0</v>
      </c>
      <c r="L38" s="11">
        <v>0</v>
      </c>
      <c r="M38" s="11">
        <v>0</v>
      </c>
    </row>
    <row r="39" spans="1:13" ht="12.75">
      <c r="A39" s="7"/>
      <c r="B39" s="8" t="s">
        <v>22</v>
      </c>
      <c r="C39" s="8"/>
      <c r="D39" s="11">
        <f>+D40+D41</f>
        <v>0</v>
      </c>
      <c r="E39" s="11">
        <f>+E40+E41</f>
        <v>0</v>
      </c>
      <c r="F39" s="11">
        <f>+F40+F41</f>
        <v>0</v>
      </c>
      <c r="G39" s="23"/>
      <c r="H39" s="7"/>
      <c r="I39" s="8"/>
      <c r="J39" s="18"/>
      <c r="K39" s="11"/>
      <c r="L39" s="11"/>
      <c r="M39" s="11"/>
    </row>
    <row r="40" spans="1:13" ht="12.75">
      <c r="A40" s="7"/>
      <c r="B40" s="8"/>
      <c r="C40" s="8" t="s">
        <v>14</v>
      </c>
      <c r="D40" s="11">
        <v>0</v>
      </c>
      <c r="E40" s="11">
        <v>0</v>
      </c>
      <c r="F40" s="11">
        <v>0</v>
      </c>
      <c r="G40" s="23"/>
      <c r="H40" s="7"/>
      <c r="I40" s="8"/>
      <c r="J40" s="18" t="s">
        <v>40</v>
      </c>
      <c r="K40" s="11">
        <f>+K41+K42</f>
        <v>0</v>
      </c>
      <c r="L40" s="11">
        <f>+L41+L42</f>
        <v>0</v>
      </c>
      <c r="M40" s="11">
        <f>+M41+M42</f>
        <v>0</v>
      </c>
    </row>
    <row r="41" spans="1:13" ht="12.75">
      <c r="A41" s="7"/>
      <c r="B41" s="8"/>
      <c r="C41" s="8" t="s">
        <v>15</v>
      </c>
      <c r="D41" s="11">
        <v>0</v>
      </c>
      <c r="E41" s="11">
        <v>0</v>
      </c>
      <c r="F41" s="11">
        <v>0</v>
      </c>
      <c r="G41" s="23"/>
      <c r="H41" s="7"/>
      <c r="I41" s="8"/>
      <c r="J41" s="18" t="s">
        <v>38</v>
      </c>
      <c r="K41" s="11">
        <v>0</v>
      </c>
      <c r="L41" s="11">
        <v>0</v>
      </c>
      <c r="M41" s="11">
        <v>0</v>
      </c>
    </row>
    <row r="42" spans="1:13" ht="12.75">
      <c r="A42" s="7"/>
      <c r="B42" s="8"/>
      <c r="C42" s="8"/>
      <c r="D42" s="11"/>
      <c r="E42" s="11"/>
      <c r="F42" s="11"/>
      <c r="G42" s="23"/>
      <c r="H42" s="7"/>
      <c r="I42" s="8"/>
      <c r="J42" s="18" t="s">
        <v>39</v>
      </c>
      <c r="K42" s="11">
        <v>0</v>
      </c>
      <c r="L42" s="11">
        <v>0</v>
      </c>
      <c r="M42" s="11">
        <v>0</v>
      </c>
    </row>
    <row r="43" spans="1:13" ht="12.75">
      <c r="A43" s="7"/>
      <c r="B43" s="8" t="s">
        <v>23</v>
      </c>
      <c r="C43" s="8"/>
      <c r="D43" s="11">
        <f>+D44+D45</f>
        <v>543</v>
      </c>
      <c r="E43" s="11">
        <f>+E44+E45</f>
        <v>125</v>
      </c>
      <c r="F43" s="11">
        <f>+F44+F45</f>
        <v>435</v>
      </c>
      <c r="G43" s="23"/>
      <c r="H43" s="7"/>
      <c r="I43" s="8"/>
      <c r="J43" s="18"/>
      <c r="K43" s="11"/>
      <c r="L43" s="11"/>
      <c r="M43" s="11"/>
    </row>
    <row r="44" spans="1:13" ht="12.75">
      <c r="A44" s="7"/>
      <c r="B44" s="8"/>
      <c r="C44" s="8" t="s">
        <v>14</v>
      </c>
      <c r="D44" s="11">
        <v>543</v>
      </c>
      <c r="E44" s="11">
        <v>0</v>
      </c>
      <c r="F44" s="11">
        <v>435</v>
      </c>
      <c r="G44" s="23"/>
      <c r="H44" s="7"/>
      <c r="I44" s="8"/>
      <c r="J44" s="18" t="s">
        <v>43</v>
      </c>
      <c r="K44" s="11">
        <v>0</v>
      </c>
      <c r="L44" s="11">
        <v>0</v>
      </c>
      <c r="M44" s="11">
        <v>0</v>
      </c>
    </row>
    <row r="45" spans="1:13" ht="12.75">
      <c r="A45" s="7"/>
      <c r="B45" s="8"/>
      <c r="C45" s="18" t="s">
        <v>15</v>
      </c>
      <c r="D45" s="11">
        <v>0</v>
      </c>
      <c r="E45" s="11">
        <v>125</v>
      </c>
      <c r="F45" s="11">
        <v>0</v>
      </c>
      <c r="G45" s="23"/>
      <c r="H45" s="7"/>
      <c r="I45" s="8"/>
      <c r="J45" s="18"/>
      <c r="K45" s="11"/>
      <c r="L45" s="11"/>
      <c r="M45" s="11"/>
    </row>
    <row r="46" spans="1:13" ht="12.75">
      <c r="A46" s="7"/>
      <c r="B46" s="8"/>
      <c r="C46" s="8"/>
      <c r="D46" s="11"/>
      <c r="E46" s="11"/>
      <c r="F46" s="11"/>
      <c r="G46" s="2"/>
      <c r="H46" s="7"/>
      <c r="I46" s="8" t="s">
        <v>44</v>
      </c>
      <c r="J46" s="18"/>
      <c r="K46" s="11">
        <f>+K47+K48</f>
        <v>0</v>
      </c>
      <c r="L46" s="11">
        <f>+L47+L48</f>
        <v>0</v>
      </c>
      <c r="M46" s="11">
        <f>+M47+M48</f>
        <v>0</v>
      </c>
    </row>
    <row r="47" spans="1:13" ht="12.75">
      <c r="A47" s="7"/>
      <c r="B47" s="8"/>
      <c r="C47" s="8"/>
      <c r="D47" s="11"/>
      <c r="E47" s="11"/>
      <c r="F47" s="11"/>
      <c r="H47" s="7"/>
      <c r="I47" s="8"/>
      <c r="J47" s="18" t="s">
        <v>45</v>
      </c>
      <c r="K47" s="11">
        <v>0</v>
      </c>
      <c r="L47" s="11">
        <v>0</v>
      </c>
      <c r="M47" s="11">
        <v>0</v>
      </c>
    </row>
    <row r="48" spans="1:13" ht="12.75">
      <c r="A48" s="12"/>
      <c r="B48" s="13"/>
      <c r="C48" s="13"/>
      <c r="D48" s="15"/>
      <c r="E48" s="15"/>
      <c r="F48" s="15"/>
      <c r="H48" s="12"/>
      <c r="I48" s="13"/>
      <c r="J48" s="19" t="s">
        <v>46</v>
      </c>
      <c r="K48" s="15">
        <v>0</v>
      </c>
      <c r="L48" s="15">
        <v>0</v>
      </c>
      <c r="M48" s="15">
        <v>0</v>
      </c>
    </row>
    <row r="50" spans="7:12" ht="12.75">
      <c r="G50" s="16"/>
      <c r="H50" s="2"/>
      <c r="I50" s="2"/>
      <c r="J50" s="2"/>
      <c r="K50" s="2"/>
      <c r="L50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</sheetData>
  <mergeCells count="4">
    <mergeCell ref="A5:C6"/>
    <mergeCell ref="E5:F5"/>
    <mergeCell ref="H5:J6"/>
    <mergeCell ref="L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</dc:creator>
  <cp:keywords/>
  <dc:description/>
  <cp:lastModifiedBy>oba</cp:lastModifiedBy>
  <dcterms:created xsi:type="dcterms:W3CDTF">2005-07-12T08:44:25Z</dcterms:created>
  <dcterms:modified xsi:type="dcterms:W3CDTF">2005-07-13T06:15:46Z</dcterms:modified>
  <cp:category/>
  <cp:version/>
  <cp:contentType/>
  <cp:contentStatus/>
</cp:coreProperties>
</file>